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d.docs.live.net/957d26d67d08368e/Documents/Lucia Baicoianu/"/>
    </mc:Choice>
  </mc:AlternateContent>
  <xr:revisionPtr revIDLastSave="1" documentId="8_{91BC0B9F-7A4A-43B2-8F68-696794A41867}" xr6:coauthVersionLast="47" xr6:coauthVersionMax="47" xr10:uidLastSave="{6379A86C-15A1-4F0B-861A-003BBBB0597D}"/>
  <bookViews>
    <workbookView xWindow="-110" yWindow="-110" windowWidth="19420" windowHeight="10420" xr2:uid="{4CF8BFED-FC4B-4801-84A8-D672BFDD68B9}"/>
  </bookViews>
  <sheets>
    <sheet name="Nefinalizate" sheetId="1" r:id="rId1"/>
  </sheets>
  <externalReferences>
    <externalReference r:id="rId2"/>
  </externalReferences>
  <definedNames>
    <definedName name="_xlnm._FilterDatabase" localSheetId="0" hidden="1">Nefinalizate!$A$3:$Z$367</definedName>
    <definedName name="Z_14028F5C_FB9F_4887_811A_BF33EF7B03FF_.wvu.Cols" localSheetId="0" hidden="1">Nefinalizate!$W:$W</definedName>
    <definedName name="Z_14028F5C_FB9F_4887_811A_BF33EF7B03FF_.wvu.FilterData" localSheetId="0" hidden="1">Nefinalizate!$A$3:$Z$367</definedName>
    <definedName name="Z_14628CD0_FB7F_4C50_9815_015D37CE7ADC_.wvu.FilterData" localSheetId="0" hidden="1">Nefinalizate!$A$3:$Z$367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68" i="1" l="1"/>
  <c r="Y368" i="1"/>
  <c r="X368" i="1"/>
  <c r="S368" i="1"/>
  <c r="R368" i="1"/>
  <c r="Q368" i="1"/>
  <c r="P368" i="1"/>
  <c r="W367" i="1"/>
  <c r="W366" i="1"/>
  <c r="W365" i="1"/>
  <c r="W364" i="1"/>
  <c r="W363" i="1"/>
  <c r="W362" i="1"/>
  <c r="W361" i="1"/>
  <c r="W360" i="1"/>
  <c r="W359" i="1"/>
  <c r="W358" i="1"/>
  <c r="W357" i="1"/>
  <c r="W356" i="1"/>
  <c r="W355" i="1"/>
  <c r="W354" i="1"/>
  <c r="W353" i="1"/>
  <c r="W352" i="1"/>
  <c r="W351" i="1"/>
  <c r="W350" i="1"/>
  <c r="W349" i="1"/>
  <c r="W348" i="1"/>
  <c r="W347" i="1"/>
  <c r="W346" i="1"/>
  <c r="W345" i="1"/>
  <c r="W344" i="1"/>
  <c r="W343" i="1"/>
  <c r="W342" i="1"/>
  <c r="W341" i="1"/>
  <c r="W340" i="1"/>
  <c r="W339" i="1"/>
  <c r="W338" i="1"/>
  <c r="W337" i="1"/>
  <c r="W336" i="1"/>
  <c r="W335" i="1"/>
  <c r="W334" i="1"/>
  <c r="W333" i="1"/>
  <c r="W332" i="1"/>
  <c r="W331" i="1"/>
  <c r="W330" i="1"/>
  <c r="W329" i="1"/>
  <c r="W328" i="1"/>
  <c r="W327" i="1"/>
  <c r="W326" i="1"/>
  <c r="W325" i="1"/>
  <c r="W324" i="1"/>
  <c r="W323" i="1"/>
  <c r="W322" i="1"/>
  <c r="W321" i="1"/>
  <c r="W320" i="1"/>
  <c r="W319" i="1"/>
  <c r="W318" i="1"/>
  <c r="W317" i="1"/>
  <c r="W316" i="1"/>
  <c r="W315" i="1"/>
  <c r="W314" i="1"/>
  <c r="W313" i="1"/>
  <c r="W312" i="1"/>
  <c r="W311" i="1"/>
  <c r="W310" i="1"/>
  <c r="W309" i="1"/>
  <c r="W308" i="1"/>
  <c r="W307" i="1"/>
  <c r="W306" i="1"/>
  <c r="W305" i="1"/>
  <c r="W304" i="1"/>
  <c r="W303" i="1"/>
  <c r="W302" i="1"/>
  <c r="W301" i="1"/>
  <c r="W300" i="1"/>
  <c r="W299" i="1"/>
  <c r="W298" i="1"/>
  <c r="W297" i="1"/>
  <c r="W296" i="1"/>
  <c r="W295" i="1"/>
  <c r="W294" i="1"/>
  <c r="W293" i="1"/>
  <c r="W292" i="1"/>
  <c r="W291" i="1"/>
  <c r="W290" i="1"/>
  <c r="W289" i="1"/>
  <c r="W288" i="1"/>
  <c r="W287" i="1"/>
  <c r="W286" i="1"/>
  <c r="W285" i="1"/>
  <c r="W284" i="1"/>
  <c r="W283" i="1"/>
  <c r="W282" i="1"/>
  <c r="W281" i="1"/>
  <c r="W280" i="1"/>
  <c r="W279" i="1"/>
  <c r="W278" i="1"/>
  <c r="W277" i="1"/>
  <c r="W276" i="1"/>
  <c r="W275" i="1"/>
  <c r="W274" i="1"/>
  <c r="W273" i="1"/>
  <c r="W272" i="1"/>
  <c r="W271" i="1"/>
  <c r="W270" i="1"/>
  <c r="W269" i="1"/>
  <c r="W268" i="1"/>
  <c r="W267" i="1"/>
  <c r="W266" i="1"/>
  <c r="W265" i="1"/>
  <c r="W264" i="1"/>
  <c r="W263" i="1"/>
  <c r="W262" i="1"/>
  <c r="W261" i="1"/>
  <c r="W260" i="1"/>
  <c r="W259" i="1"/>
  <c r="W258" i="1"/>
  <c r="W257" i="1"/>
  <c r="W256" i="1"/>
  <c r="W255" i="1"/>
  <c r="W254" i="1"/>
  <c r="W253" i="1"/>
  <c r="W252" i="1"/>
  <c r="W251" i="1"/>
  <c r="W250" i="1"/>
  <c r="W249" i="1"/>
  <c r="W248" i="1"/>
  <c r="W247" i="1"/>
  <c r="W246" i="1"/>
  <c r="W245" i="1"/>
  <c r="W244" i="1"/>
  <c r="W243" i="1"/>
  <c r="W242" i="1"/>
  <c r="W241" i="1"/>
  <c r="W240" i="1"/>
  <c r="W239" i="1"/>
  <c r="W238" i="1"/>
  <c r="W237" i="1"/>
  <c r="W236" i="1"/>
  <c r="W235" i="1"/>
  <c r="W234" i="1"/>
  <c r="W233" i="1"/>
  <c r="W232" i="1"/>
  <c r="W231" i="1"/>
  <c r="W230" i="1"/>
  <c r="W229" i="1"/>
  <c r="W228" i="1"/>
  <c r="W227" i="1"/>
  <c r="W226" i="1"/>
  <c r="W225" i="1"/>
  <c r="W224" i="1"/>
  <c r="W223" i="1"/>
  <c r="W222" i="1"/>
  <c r="W221" i="1"/>
  <c r="W220" i="1"/>
  <c r="W219" i="1"/>
  <c r="W218" i="1"/>
  <c r="O218" i="1"/>
  <c r="O368" i="1" s="1"/>
  <c r="N218" i="1"/>
  <c r="N368" i="1" s="1"/>
  <c r="W217" i="1"/>
  <c r="W216" i="1"/>
  <c r="W215" i="1"/>
  <c r="W214" i="1"/>
  <c r="W213" i="1"/>
  <c r="W212" i="1"/>
  <c r="W211" i="1"/>
  <c r="W210" i="1"/>
  <c r="W209" i="1"/>
  <c r="W208" i="1"/>
  <c r="W207" i="1"/>
  <c r="W206" i="1"/>
  <c r="W205" i="1"/>
  <c r="W204" i="1"/>
  <c r="W203" i="1"/>
  <c r="W202" i="1"/>
  <c r="W201" i="1"/>
  <c r="W200" i="1"/>
  <c r="W199" i="1"/>
  <c r="W198" i="1"/>
  <c r="W197" i="1"/>
  <c r="W196" i="1"/>
  <c r="W195" i="1"/>
  <c r="W194" i="1"/>
  <c r="W193" i="1"/>
  <c r="W192" i="1"/>
  <c r="W191" i="1"/>
  <c r="W190" i="1"/>
  <c r="W87" i="1"/>
  <c r="J87" i="1"/>
  <c r="W86" i="1"/>
  <c r="J86" i="1"/>
  <c r="W85" i="1"/>
  <c r="J85" i="1"/>
  <c r="W84" i="1"/>
  <c r="J84" i="1"/>
  <c r="W83" i="1"/>
  <c r="J83" i="1"/>
  <c r="W82" i="1"/>
  <c r="J82" i="1"/>
  <c r="W81" i="1"/>
  <c r="J81" i="1"/>
  <c r="W80" i="1"/>
  <c r="J80" i="1"/>
  <c r="W79" i="1"/>
  <c r="J79" i="1"/>
  <c r="W78" i="1"/>
  <c r="J78" i="1"/>
  <c r="W77" i="1"/>
  <c r="J77" i="1"/>
  <c r="W76" i="1"/>
  <c r="J76" i="1"/>
  <c r="W75" i="1"/>
  <c r="J75" i="1"/>
  <c r="W74" i="1"/>
  <c r="J74" i="1"/>
  <c r="W73" i="1"/>
  <c r="J73" i="1"/>
  <c r="W72" i="1"/>
  <c r="J72" i="1"/>
  <c r="W71" i="1"/>
  <c r="J71" i="1"/>
  <c r="W70" i="1"/>
  <c r="J70" i="1"/>
  <c r="W69" i="1"/>
  <c r="J69" i="1"/>
  <c r="W68" i="1"/>
  <c r="J68" i="1"/>
  <c r="W67" i="1"/>
  <c r="J67" i="1"/>
  <c r="W66" i="1"/>
  <c r="J66" i="1"/>
  <c r="W65" i="1"/>
  <c r="J65" i="1"/>
  <c r="W64" i="1"/>
  <c r="J64" i="1"/>
  <c r="W63" i="1"/>
  <c r="J63" i="1"/>
  <c r="W62" i="1"/>
  <c r="J62" i="1"/>
  <c r="W61" i="1"/>
  <c r="J61" i="1"/>
  <c r="W60" i="1"/>
  <c r="W59" i="1"/>
  <c r="W58" i="1"/>
  <c r="W57" i="1"/>
  <c r="W56" i="1"/>
  <c r="W55" i="1"/>
  <c r="W54" i="1"/>
  <c r="W53" i="1"/>
  <c r="W52" i="1"/>
  <c r="W51" i="1"/>
  <c r="W50" i="1"/>
  <c r="W49" i="1"/>
  <c r="W48" i="1"/>
  <c r="W47" i="1"/>
  <c r="W46" i="1"/>
  <c r="W45" i="1"/>
  <c r="W44" i="1"/>
  <c r="W43" i="1"/>
  <c r="W42" i="1"/>
  <c r="W41" i="1"/>
  <c r="W40" i="1"/>
  <c r="W39" i="1"/>
  <c r="W38" i="1"/>
  <c r="W37" i="1"/>
  <c r="W36" i="1"/>
  <c r="W35" i="1"/>
  <c r="W34" i="1"/>
  <c r="W33" i="1"/>
  <c r="W32" i="1"/>
  <c r="W31" i="1"/>
  <c r="W30" i="1"/>
  <c r="W29" i="1"/>
  <c r="W28" i="1"/>
  <c r="W27" i="1"/>
  <c r="W26" i="1"/>
  <c r="W25" i="1"/>
  <c r="W24" i="1"/>
  <c r="W23" i="1"/>
  <c r="W22" i="1"/>
  <c r="W21" i="1"/>
  <c r="W20" i="1"/>
  <c r="W19" i="1"/>
  <c r="W18" i="1"/>
  <c r="W17" i="1"/>
  <c r="W16" i="1"/>
  <c r="W15" i="1"/>
  <c r="W14" i="1"/>
  <c r="W13" i="1"/>
  <c r="W12" i="1"/>
  <c r="W11" i="1"/>
  <c r="W10" i="1"/>
  <c r="W9" i="1"/>
  <c r="W8" i="1"/>
  <c r="W7" i="1"/>
  <c r="W6" i="1"/>
  <c r="W5" i="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W4" i="1"/>
  <c r="W368" i="1" s="1"/>
</calcChain>
</file>

<file path=xl/sharedStrings.xml><?xml version="1.0" encoding="utf-8"?>
<sst xmlns="http://schemas.openxmlformats.org/spreadsheetml/2006/main" count="2794" uniqueCount="1374">
  <si>
    <t>Situatie AMPOR lunara stadiu mai 2023</t>
  </si>
  <si>
    <t>Date generale</t>
  </si>
  <si>
    <t>Buget</t>
  </si>
  <si>
    <t>Nr. Crt.</t>
  </si>
  <si>
    <t>Cod SMIS</t>
  </si>
  <si>
    <t>Nr. contr</t>
  </si>
  <si>
    <t>AP</t>
  </si>
  <si>
    <t>PI</t>
  </si>
  <si>
    <t>Regiune</t>
  </si>
  <si>
    <t>Judet</t>
  </si>
  <si>
    <t>Titlu proiect</t>
  </si>
  <si>
    <t>Beneficiar</t>
  </si>
  <si>
    <t>Durata, luni</t>
  </si>
  <si>
    <t>Data începerii implementării</t>
  </si>
  <si>
    <t>Data intrarii in vigoare a contractului</t>
  </si>
  <si>
    <t>Data finalizarii contractului</t>
  </si>
  <si>
    <t>Valoare totala, LEI</t>
  </si>
  <si>
    <t>Valoare totala eligibila, LEI</t>
  </si>
  <si>
    <t>FEDR  LEI</t>
  </si>
  <si>
    <t>Buget de Stat, LEI</t>
  </si>
  <si>
    <t>Contributie beneficiar, LEI</t>
  </si>
  <si>
    <t>Cheltuieli neeligibile, LEI (inclusiv TVA neeligibil)</t>
  </si>
  <si>
    <t>stadiu %</t>
  </si>
  <si>
    <t>Observatii</t>
  </si>
  <si>
    <t>Categorie</t>
  </si>
  <si>
    <t>Total Euro Public Eligibil</t>
  </si>
  <si>
    <t>Toatal eligibil autorizat - lei</t>
  </si>
  <si>
    <t>Total Public Autorizat</t>
  </si>
  <si>
    <t>Total FEDR autorizat</t>
  </si>
  <si>
    <t>2.1.B</t>
  </si>
  <si>
    <t>1.NE</t>
  </si>
  <si>
    <t>BC</t>
  </si>
  <si>
    <t>Crearea unei infrastructuri suport de incubare a afacerilor Hub pentru Tineret - Cinema Orizont</t>
  </si>
  <si>
    <t>MUNICIPIUL BACAU</t>
  </si>
  <si>
    <t>15.03.2018</t>
  </si>
  <si>
    <t>29.05.2019</t>
  </si>
  <si>
    <t>31.12.2023</t>
  </si>
  <si>
    <t xml:space="preserve">Avand in vedere ca lucrarile pentru realizarea cladirii sunt in curs de desfasurare nu s-au demarat achizitiile privind dotarile si pentru serviciile de consultanta in afaceri si management.
</t>
  </si>
  <si>
    <t>2.2.A</t>
  </si>
  <si>
    <t>NT</t>
  </si>
  <si>
    <t>Construire si dotare Hotel Geneza S+P+2E+M</t>
  </si>
  <si>
    <t>GENEZA COMIMPEX S.R.L.</t>
  </si>
  <si>
    <t>01.10.2019</t>
  </si>
  <si>
    <t>22.12.2021</t>
  </si>
  <si>
    <t>31.08.2023</t>
  </si>
  <si>
    <t>Proiectul este intarziat.
Progresul fizic total al proiectului, estimat de reprezentantul OI, este de 17.57%.
Stadiul de executie al lucrarilor este de 18.32%.</t>
  </si>
  <si>
    <t>3.1.A</t>
  </si>
  <si>
    <t>Interventii in vederea eficientizarii energetice – Bloc 1, Bloc 2, Bloc 3, Bloc C1, Bloc M4 - oras Târgu Neamt</t>
  </si>
  <si>
    <t>UAT ORASUL TARGU NEAMT</t>
  </si>
  <si>
    <t>01.06.2018</t>
  </si>
  <si>
    <t>21.12.2021</t>
  </si>
  <si>
    <t>A fost semnat contractul de lucrari in data de 20.06.2023</t>
  </si>
  <si>
    <t>3.1.B</t>
  </si>
  <si>
    <t>VS</t>
  </si>
  <si>
    <t>Cresterea eficientei energetice a imobilului ”CSEI Elisabeta Polihroniade” Vaslui</t>
  </si>
  <si>
    <t>UAT JUDETUL VASLUI</t>
  </si>
  <si>
    <t>24.02.2017</t>
  </si>
  <si>
    <t>23.07.2018</t>
  </si>
  <si>
    <t xml:space="preserve">Proiectul este intarziat. Progresul financiar al proiectului la data raportarii este de 71.49 %. In perioada urmatoare, beneficiarul va solicita prelungirea proiectului pana la data de 31.12.2023. </t>
  </si>
  <si>
    <t>SV</t>
  </si>
  <si>
    <t>Cresterea eficientei energetice a cladirilor Scolii Gimnaziale Speciale "Sf. Stelian" Radauti</t>
  </si>
  <si>
    <t>JUDETUL SUCEAVA</t>
  </si>
  <si>
    <t>27.03.2017</t>
  </si>
  <si>
    <t>06.09.2018</t>
  </si>
  <si>
    <t xml:space="preserve">Progresul raportat este de 12%, la 54 luni de la semnarea contractului. Lucrarile se gasesc in faza de executie, cu un procent fizic executat raportat de 9.00%. </t>
  </si>
  <si>
    <t>EFICIENTIZAREA ENERGETICA A CLADIRII - LICEUL TEORETIC ION LUCA DIN MUNICIPIUL VATRA DORNEI</t>
  </si>
  <si>
    <t>MUNICIPIUL VATRA DORNEI</t>
  </si>
  <si>
    <t>01.05.2020</t>
  </si>
  <si>
    <t>04.03.2022</t>
  </si>
  <si>
    <t>Contractul de achizitie principala a fost semnat la data de 13.03.2023. Ordinul de incepere a lucrarilor a fost emis in data de 24.03.2023. Lucrari in derulare (6%).</t>
  </si>
  <si>
    <t>3.1.C</t>
  </si>
  <si>
    <t>REABILITAREA SISTEMULUI DE ILUMINAT PUBLIC IN MUNICIPIUL VATRA DORNEI</t>
  </si>
  <si>
    <t>04.03.2016</t>
  </si>
  <si>
    <t>14.07.2021</t>
  </si>
  <si>
    <t>Contractul de achizitie principala (lucrari) a fost semnat la data de 28.03.2023. A fost emis ordinul de incepere a lucrarilor in data de 10.04.2023.</t>
  </si>
  <si>
    <t>Modernizarea infrastructurii de transport în scopul reducerii emisiilor de carbon în municipiul Bârlad</t>
  </si>
  <si>
    <t>MUNICIPIUL BARLAD</t>
  </si>
  <si>
    <t>01.07.2017</t>
  </si>
  <si>
    <t>21.08.2019</t>
  </si>
  <si>
    <t>31.07.2023</t>
  </si>
  <si>
    <t>49/2022-05-24 (49316639.65lei), stadiu 20.00;67/2022-08-03 (16574061.17lei), stadiu 17.00;Proiectul este cu risc. Proiectul a fost incadrat, de catre beneficiar, in categoria 4" PROIECTE NEFINALIZATE potrivit  art. 3 lit. j din OUG inchidere, care se vor finaliza înainte de 31.12.2024".</t>
  </si>
  <si>
    <t>MUNICIPIUL VERDE - MOBILITATE URBANA DURABILA IN VATRA DORNEI</t>
  </si>
  <si>
    <t>12.09.2017</t>
  </si>
  <si>
    <t>31.07.2019</t>
  </si>
  <si>
    <t>Stadiul lucrarilor este de 30%.</t>
  </si>
  <si>
    <t>Implementare sistem bike-sharing în Municipiul Piatra Neamt</t>
  </si>
  <si>
    <t>MUNICIPIUL PIATRA NEAMT</t>
  </si>
  <si>
    <t>01.02.2018</t>
  </si>
  <si>
    <t>29.08.2019</t>
  </si>
  <si>
    <t>Lucrari in executie</t>
  </si>
  <si>
    <t>Modernizarea statiilor de așteptare pentru transport public (TP)</t>
  </si>
  <si>
    <t>01.03.2018</t>
  </si>
  <si>
    <t>30.11.2023</t>
  </si>
  <si>
    <t>Implementare sistem de management inteligent al traficului în Municipiul Piatra Neamt</t>
  </si>
  <si>
    <t>28.01.2020</t>
  </si>
  <si>
    <t>Coridor pentru deplasari nemotorizate Centru - Gara Bacau - Cartier CFR - Sala Polivalenta - CAEX/Parc Industrial (CFR)</t>
  </si>
  <si>
    <t>03.08.2016</t>
  </si>
  <si>
    <t>12.05.2020</t>
  </si>
  <si>
    <t>ordin ce incepere a lucrarilor nr. 144409/15.05.2023.</t>
  </si>
  <si>
    <t>Reabilitarea/ modernizarea unui centru multifunctional în zona Subdarmanesti - Cinematograful Cozla</t>
  </si>
  <si>
    <t>01.11.2017</t>
  </si>
  <si>
    <t>30.04.2020</t>
  </si>
  <si>
    <t>Stadiu Lucrari 38%</t>
  </si>
  <si>
    <t>CONSERVAREA, PROTEJAREA SI PROMOVAREA MUZEULUI MEMORIAL " CALISTRAT HOGAS" PIATRA NEAMT</t>
  </si>
  <si>
    <t>JUDETUL NEAMT</t>
  </si>
  <si>
    <t>11.04.2016</t>
  </si>
  <si>
    <t>Lucrari in executie.</t>
  </si>
  <si>
    <t>IS</t>
  </si>
  <si>
    <t>REABILITARE, CONSERVARE SI REVITALIZAREA PALATULUI CANTACUZINO-PASCANU SI A TERENULUI AFERENT</t>
  </si>
  <si>
    <t>UAT MUNICIPIUL PASCANI</t>
  </si>
  <si>
    <t>01.06.2014</t>
  </si>
  <si>
    <t>05.03.2019</t>
  </si>
  <si>
    <t>Progresul fizic la lucrarilor de cca. 45%</t>
  </si>
  <si>
    <t>CONSERVAREA, PROTEJAREA SI PROMOVAREA MUZEULUI MEMORIAL "ION CREANGA" HUMULESTI</t>
  </si>
  <si>
    <t>19.12.2017</t>
  </si>
  <si>
    <t>BT</t>
  </si>
  <si>
    <t>Consolidarea si restaurarea Teatrului "Mihai Eminescu" Botosani</t>
  </si>
  <si>
    <t>MUNICIPIUL BOTOSANI</t>
  </si>
  <si>
    <t>01.01.2014</t>
  </si>
  <si>
    <t>25.10.2018</t>
  </si>
  <si>
    <t>8.1.A</t>
  </si>
  <si>
    <t>Extinderea si dotarea Ambulatoriului de specialitate din cadrul Spitalului Municipal de Urgenta Elena Beldiman Bârlad</t>
  </si>
  <si>
    <t>01.07.2018</t>
  </si>
  <si>
    <t>17.02.2020</t>
  </si>
  <si>
    <t xml:space="preserve">Progres proiect: 26.46% - cu risc.
La 24.05.2023 sunt executate lucrări in procent de aproximativ 45%, din care 22,19% au fost plătite. </t>
  </si>
  <si>
    <t>EXTINDERE, MODERNIZARE SI DOTARE CU ECHIPAMENTE SI APARATURA MEDICALA A AMBULATORIULUI SPITALULUI MUNICIPAL VATRA DORNEI</t>
  </si>
  <si>
    <t>15.05.2018</t>
  </si>
  <si>
    <t>06.04.2020</t>
  </si>
  <si>
    <t>Lucrari in derulare (stadiu 45%).</t>
  </si>
  <si>
    <t>8.1(8.2.B)</t>
  </si>
  <si>
    <t>Extindere UNITATE DE PRIMIRI URGENTE si REALIZARE HELIPORT</t>
  </si>
  <si>
    <t>01.03.2017</t>
  </si>
  <si>
    <t>13.03.2019</t>
  </si>
  <si>
    <t xml:space="preserve">Proiectul este cu risc. Gradul de implementare valoric al proiectului este de 29.81 %. Stadiul de executie fizic al lucrarilor este de 32.48 %, </t>
  </si>
  <si>
    <t>8.1(8.3.A)</t>
  </si>
  <si>
    <t>Înfiintare Centru de Zi pentru Persoane Vârstnice în sat Miorcani, jud. Botosani</t>
  </si>
  <si>
    <t>ARHIEPISCOPIA IASILOR</t>
  </si>
  <si>
    <t>14.12.2017</t>
  </si>
  <si>
    <t>31.10.2023</t>
  </si>
  <si>
    <t>Progres lucrari 22%. 
Gradul de implementare a proiectului este de 25.00%.
Beneficiarul a decis rezilirea contractul de lucrari initial, fara a-l atribui unui alt constructor.</t>
  </si>
  <si>
    <t xml:space="preserve">9.1.  </t>
  </si>
  <si>
    <t>Reabilitare cladire - Casa Moruzi si înfiintare centru cultural-educational</t>
  </si>
  <si>
    <t>UNITATEA ADMINISTRATIV TERITORIALA MUNICIPIUL HUSI</t>
  </si>
  <si>
    <t>22.11.2021</t>
  </si>
  <si>
    <t>Gradul de implementare al proiectului este de 9.67 %. Prroiectul este intarziat.</t>
  </si>
  <si>
    <t>Construcþia unui centru multi-funcþional in ZUM 3 - Dric</t>
  </si>
  <si>
    <t>09.12.2021</t>
  </si>
  <si>
    <t xml:space="preserve">Gradul de implemenentare a proiectului este de 7.11 %. Proiectul este INTARZIAT.   </t>
  </si>
  <si>
    <t>Reabilitarea dispensarului Casa Ralea si infiintarea unui centru de recuperare medicala pentru adulti si copii</t>
  </si>
  <si>
    <t xml:space="preserve">Gradul de implementare a proiectului este 11.08 %. Proiectul este intarziat.  </t>
  </si>
  <si>
    <t>Dezvoltarea serviciilor de ingrijire la domiciliu pentru vartsnici si persoane cu dizabilitati - reabilitare Scoala Corni si infiintarea unui Centru Multi-functional în ZUM 1</t>
  </si>
  <si>
    <t>01.09.2019</t>
  </si>
  <si>
    <t>Proiect cu risc. Grad de implementare sub 10 %</t>
  </si>
  <si>
    <t>Reabilitare cladire ,,Baia populara” si infiintarea unui centru social de urgenta in mun. Husi</t>
  </si>
  <si>
    <t>28.12.2021</t>
  </si>
  <si>
    <t>Demolare constructii existente C1, C2 (pavilion administrativ C1, Ghereta santinela C5) si construire gradinita cu program normal, bransare la utilitati</t>
  </si>
  <si>
    <t>MUNICIPIUL RADAUTI</t>
  </si>
  <si>
    <t>01.03.2020</t>
  </si>
  <si>
    <t>31.01.2022</t>
  </si>
  <si>
    <t>Lucrari in derulare (20%)</t>
  </si>
  <si>
    <t>Construire Centru Comunitar de Resurse</t>
  </si>
  <si>
    <t>11.02.2022</t>
  </si>
  <si>
    <t>Contract de lucrari semnat.</t>
  </si>
  <si>
    <t>Construire locuinte sociale regim P+1E doua ansambluri de cladire (16 apartamente) - CF 54324 (Corp 1 si Corp 2)</t>
  </si>
  <si>
    <t>05.05.2022</t>
  </si>
  <si>
    <t>Construire locuinte sociale regim P+1E un ansamblu de cladire (8 apartamente) - CF 54318 (Corp 3)</t>
  </si>
  <si>
    <t>10.05.2022</t>
  </si>
  <si>
    <t>Lucrari in derulare (9%).</t>
  </si>
  <si>
    <t>Cresterea gradului de siguranta al cetatenilor si imbunatatirea aspectului peisagistic al teritoriului SDL prin reamenajarea spatiilor publice urbane (GAL axa 9.1) - Amenajare spatii recreere in ZUM Centrul Vechi si ZUM Parcul Tineretului, Crearea/ reabilitarea/ modernizarea spatiilor publice urbane - modernizarea utilitatilor publice - modernizarea iluminatului public urban, Amplasarea de camere de supraveghere wireless pe teritoriul SDL</t>
  </si>
  <si>
    <t>01.11.2020</t>
  </si>
  <si>
    <t>18.05.2022</t>
  </si>
  <si>
    <t>30.09.2023</t>
  </si>
  <si>
    <t>Achizitie in etapa de depunere a ofertelor.</t>
  </si>
  <si>
    <t>Infiintarea Clubului Seniorilor din Husi</t>
  </si>
  <si>
    <t>09.06.2022</t>
  </si>
  <si>
    <t xml:space="preserve">Gradul de implementare a proiectului este de 21.73 %. Proiectul este in termen. </t>
  </si>
  <si>
    <t>Construirea unui teatru de vara în Zona Recea</t>
  </si>
  <si>
    <t>27.05.2022</t>
  </si>
  <si>
    <t>Gradul de implementare al proiectului este de 3,42 %. Proiectul este in termen.</t>
  </si>
  <si>
    <t>Construire imobil de locuinte sociale pe teritoriul SDL</t>
  </si>
  <si>
    <t>01.12.2019</t>
  </si>
  <si>
    <t>07.09.2022</t>
  </si>
  <si>
    <t>Modernizare cu asfalt str. Granelor, str. Ciocarliei, str. Campului si str. C Brancoveanu in municipiul Radauti, jud. Suceava</t>
  </si>
  <si>
    <t>01.03.2022</t>
  </si>
  <si>
    <t>27.09.2022</t>
  </si>
  <si>
    <t>PTH a fost receptionat</t>
  </si>
  <si>
    <t>Reabilitare centru comunitar integrat, reabilitare si dotare sali pentru servicii educationale pentru copii aflati în risc de abandon scolar/a doua sansa si reabilitare spatiu pentru servicii de ocupare si calificare</t>
  </si>
  <si>
    <t>01.10.2020</t>
  </si>
  <si>
    <t>17.10.2022</t>
  </si>
  <si>
    <t>Stadiul de implementare a proiectului este de 0.00%.  
Stadiu fizic = 0.00%. 
A fost semnat contractul de proiectare PT + DE si lucrari de executie nr. 1268/19.04.2023.</t>
  </si>
  <si>
    <t>Achizitionare containere de locuit pentru locuinte sociale pe str. Stefan cel Mare, nr. 53, mun. Radauti, jud. Suceava</t>
  </si>
  <si>
    <t>15.12.2022</t>
  </si>
  <si>
    <t>PROIECT INTARZIAT, INCADRAT DE BENEFICIAR IN CATEG 4 - PROIECTE NEFINALIZATE.
Contract realizare PTh si asistenta tehnica nr. 5151/21.03.2023, durata executie PTh 40 zile de la data semnarii contractului,lucrari executate 0.00%.</t>
  </si>
  <si>
    <t>10.1.A</t>
  </si>
  <si>
    <t>CONSTRUIRE GRADINITA CU TREI GRUPE CU PROGRAM NORMAL, SAT PÎRJOL, COMUNA PÎRJOL,JUDETUL BACAU</t>
  </si>
  <si>
    <t>COMUNA PÎRJOL</t>
  </si>
  <si>
    <t>01.12.2017</t>
  </si>
  <si>
    <t>03.12.2021</t>
  </si>
  <si>
    <t>beneficiarul a raportat un procentul de realizare al proiectului de 21,09%, acesta este de 32%, stadiul fizic de executare al lucrării fiind de 30,96%</t>
  </si>
  <si>
    <t>10.1.B</t>
  </si>
  <si>
    <t>Constructii Gradinite Regiunea Nord Est</t>
  </si>
  <si>
    <t>MINISTERUL EDUCATIEI / UMPMRSU</t>
  </si>
  <si>
    <t>18.12.2018</t>
  </si>
  <si>
    <t xml:space="preserve">- au fost finalizate lucrarile la 44 de gradinite
- 9 gradinite sunt in executie
- pentru 9 gradinite urmeaza a fi relansate achizitiile de lucrari
- 2 gradinite nu vor mai fi executate </t>
  </si>
  <si>
    <t>Reabilitare si modernizare scoala în localitatea Stornesti, comuna Sinesti, judetul Iasi</t>
  </si>
  <si>
    <t>COMUNA SINESTI</t>
  </si>
  <si>
    <t>29.07.2021</t>
  </si>
  <si>
    <t>Lucrari realizate cca. 35%</t>
  </si>
  <si>
    <t>Reabilitare, Modernizare si Dotare - Scoala din sat Letea Veche, comuna Letea Veche, judetul Bacau"</t>
  </si>
  <si>
    <t>COMUNA LETEA VECHE</t>
  </si>
  <si>
    <t>01.05.2018</t>
  </si>
  <si>
    <t>20.09.2021</t>
  </si>
  <si>
    <t>Proiectul este intarziat.
Progresul fizic estimat in cadrul proiectului este de 31.32%.
Stadiul fizic al lucrarilor executate este de 40%;
Stadiul valoric al lucrarilor este de 29%;</t>
  </si>
  <si>
    <t>Obtinere autorizatie de construire pentru corp cladire cu sali de clasa si laboratoare pentru gimnaziu la Colegiul National Petru Rares</t>
  </si>
  <si>
    <t>UAT MUNICIPIUL SUCEAVA</t>
  </si>
  <si>
    <t>04.06.2018</t>
  </si>
  <si>
    <t>08.10.2021</t>
  </si>
  <si>
    <t>PROIECT INCADRAT DE BENEFICIAR IN CATEGORIA 4 - NEFINALIZATE.
Stadiu fizic executie contract lucrari la 23.03.2023 - 35.00%, asumat de diriginte 25.00%.</t>
  </si>
  <si>
    <t>Extindere si reabilitare Scoala</t>
  </si>
  <si>
    <t>COMUNA STANISESTI</t>
  </si>
  <si>
    <t>01.04.2018</t>
  </si>
  <si>
    <t>03.11.2021</t>
  </si>
  <si>
    <t>perioada de executie de 9 luni de la emiterea ordinului(10.04.2023) depaseste perioada din CF (31.08.2023) si termenul maxim din documentele de programare31.12.2023)</t>
  </si>
  <si>
    <t>Reabilitare, consolidare, modernizare si extindere Școala cu clasele I-VIII din satul Dealu Morii, comuna Dealu Morii, județul Bacau</t>
  </si>
  <si>
    <t>COMUNA DEALU MORII</t>
  </si>
  <si>
    <t>11.04.2018</t>
  </si>
  <si>
    <t>14.12.2021</t>
  </si>
  <si>
    <t xml:space="preserve">Lucrari in derulare </t>
  </si>
  <si>
    <t>Construire teren de sport în localitatea Sinesti, comuna Sinesti, judetul Iasi</t>
  </si>
  <si>
    <t>11.12.2021</t>
  </si>
  <si>
    <t>Lucrari realizate in procent de 30%</t>
  </si>
  <si>
    <t>“EXTINDERE CORP “A” SCOALA “IONEL TEODOREANU” VICTORIA CU SPATII AUXILIARE, DIDACTICE SI SALA DE SPORT”</t>
  </si>
  <si>
    <t>COMUNA VICTORIA</t>
  </si>
  <si>
    <t>15.08.2017</t>
  </si>
  <si>
    <t>17.12.2021</t>
  </si>
  <si>
    <t>15.12.2023</t>
  </si>
  <si>
    <t>Proiect cu risc - achizitie lucrari finalizata, Ordin incepere 21.03.2023, termen finalizare lucrari 22.11.2023, Lucrari realizate 10%.</t>
  </si>
  <si>
    <t>Reabilitare, Modernizare si Dotare - Scoala din sat Holt, comuna Letea Veche, judetul Bacau"</t>
  </si>
  <si>
    <t>07.02.2022</t>
  </si>
  <si>
    <t xml:space="preserve">Gradul de implementare a proiectului este de 31.37%.  
Stadiul fizic = 30.00%.  
</t>
  </si>
  <si>
    <t>10.1(10.2)</t>
  </si>
  <si>
    <t>Consolidarea, modernizarea si dotarea Scolii profesionale din Str. Republicii 318 (fosta nr. 392) din cadrul Colegiului Tehnic Al. I. Cuza - Barlad</t>
  </si>
  <si>
    <t>01.02.2017</t>
  </si>
  <si>
    <t>05.05.2020</t>
  </si>
  <si>
    <t>Fata de calendarul de activitati aprobat in data de 26.04.2023 prin Actul Adițional de prelungire până la 31.12.2023 nu sunt raportate intarzieri.</t>
  </si>
  <si>
    <t xml:space="preserve">CONSTRUCTIA SI ECHIPAREA INFRASTRUCTURII EDUCATIONALE A UNUI CORP DE CLADIRE NOU AL LICEULUI TEHNOLOGIC VASILE DEAC DIN VATRA DORNEI, JUDET SUCEAVA
</t>
  </si>
  <si>
    <t>07.03.2018</t>
  </si>
  <si>
    <t>09.02.2021</t>
  </si>
  <si>
    <t>REABILITAREA, MODERNIZAREA SI ECHIPAREA LICEULUI TEHNOLOGIC "VASILE SAV" (CORP B, SALA DE SPORT SI CORP ATELIERE) DIN MUNICIPIUL ROMAN</t>
  </si>
  <si>
    <t>UAT MUNICIPIUL ROMAN</t>
  </si>
  <si>
    <t>31.08.2021</t>
  </si>
  <si>
    <t xml:space="preserve">REVITALIZAREA INFRASTRUCTURII ECONOMICE SI SOCIALE IN MUNICIPIUL VATRA DORNEI
</t>
  </si>
  <si>
    <t>17.12.2019</t>
  </si>
  <si>
    <t xml:space="preserve">Lucrari in derulare. A fost prelungita durata proiectului  pana la data de 31.12.2023.  </t>
  </si>
  <si>
    <t xml:space="preserve">REABILITARE INFRASTRUCTURA SOCIALA SI URBANA, ORAS DOLHASCA, JUDETUL SUCEAVA
</t>
  </si>
  <si>
    <t>ORASUL DOLHASCA</t>
  </si>
  <si>
    <t>27.02.2018</t>
  </si>
  <si>
    <t>16118/2022-05-19 (21539000.00lei), stadiu 40.00;2481/2022-02-10 (5770946.56lei), stadiu 20.00;Lucrari in derulare (stadiu mediu=33%)</t>
  </si>
  <si>
    <t xml:space="preserve">Îmbunataþirea serviciilor sociale, educationale si recreative în Municipiul Bârlad
</t>
  </si>
  <si>
    <t>10.06.2021</t>
  </si>
  <si>
    <t xml:space="preserve">98 din 26.10.2022/2022-10-26 (2496431.55lei), stadiu 25.00;contractul nr.3/10.01.2023/2023-01-10 (12968804.11lei), stadiu 15.00;contractul nr.2/10.01.2023/2023-01-10 (8397531.36lei), stadiu 15.00;74/2022-09-02 (10532773.40lei), stadiu 70.00;Progres proiect: 37.19% - proiect cu risc de nefinalizare. 
Stadiu fizic lucrari la 09.06.2023:  
-Gradina Publica - 70% 
-Centru de zi - 25% 
-Gradinita nr. 2 - 15% 
-Sală de sport - 15%  </t>
  </si>
  <si>
    <t>"REABILITARE SI EXTINDERE LICEU TEHNOLOGIC "TOMSA VODA" DIN ORASUL SOLCA, JUDETUL SUCEAVA"; "REABILITAREA INFRASTRUCTURII DE DRUMURI PUBLICE DIN ORASUL SOLCA, JUDETUL SUCEAVA"; "REABILITARE ARHITECTURALA SI PEISAGISTICA A PARCULUI CENTRAL DIN ORASUL SOLCA, JUDETUL SUCEAVA</t>
  </si>
  <si>
    <t>ORASUL SOLCA</t>
  </si>
  <si>
    <t>30.06.2021</t>
  </si>
  <si>
    <t>/ (lei), stadiu 0.00;/ (lei), stadiu 0.00;Toate procedurile de achizitie pentru proiectare si executie lucrari au fost reluate (07.03.2023 si 13.02.2023) dupa actualizarea devizului general conform OUG 64/2022.</t>
  </si>
  <si>
    <t>Masuri integrate de regenerare a spatiilor publice urbane si de îmbunatatire a serviciilor educationale si cultural-recreative din orasul Liteni</t>
  </si>
  <si>
    <t>ORASUL LITENI</t>
  </si>
  <si>
    <t>02.07.2021</t>
  </si>
  <si>
    <t xml:space="preserve">9035/2022-08-12 (12020582.89lei), stadiu 44.18;/2023-01-25 (24284473.07lei), stadiu 20.00;/2023-03-20 (5485960.14lei), stadiu 5.00;Lucrari in derulare (stadiu : 26 %) </t>
  </si>
  <si>
    <t xml:space="preserve">REVITALIZAREA MUNICIPIULUI PASCANI PRIN MODERNIZAREA INFRASTRUCTURII EDUCATIONALE SI A INFRASTRUCTURII PUBLICE URBANE ADIACENTE
</t>
  </si>
  <si>
    <t>Stadiul lucrarilor este estimat de beneficiar la 15%.</t>
  </si>
  <si>
    <t>PI3.1B apel 2</t>
  </si>
  <si>
    <t>2.SE</t>
  </si>
  <si>
    <t>GL</t>
  </si>
  <si>
    <t>Cresterea eficientei energetice pentru Spitalul Orasenesc Targu Bujor</t>
  </si>
  <si>
    <t>Unitatea Administrativ Teritoriala Judetul Galati</t>
  </si>
  <si>
    <t>A fost semnat contractul nr.8265/26.07.2021 cu Asocierea SC Luxuria Aedificium SRL si SC Terra Invest Management SRL, in valoare de 2.956.890,73 lei fara TVA, durata de executie a lucrarilor fiind de 18 luni de la Ordinul de incepere. PT finalizat si verificat in 03.01.2022. A fost emisa Autorizatiei de construire nr.08/07.03.2022. Lucrarile nu au inceput, fiind probleme in constituirea garantiei de catre constructor, conform normelor legale in vigoare. Beneficiarul a prelungit perioada de implementare a proiectului pana la 31.12.2023. Contractul de executie lucrari initial a fost reziliat. În luna martie s-a semnat un nou contract de lucrări pe restul de executat, nr.3332/07.03.2023 semnat cu PM CONSTRUCT 2007 SRL.</t>
  </si>
  <si>
    <t>BR</t>
  </si>
  <si>
    <t>Reabilitarea si eficientizarea energetica a Caminului Cultural, str. Ramnicu Sarat nr. 105, comuna Jirlau, jud. Braila</t>
  </si>
  <si>
    <t>Unitatea Administrativ Teritoriala Comuna Jirlău</t>
  </si>
  <si>
    <t>Prin notificarea 1/22.09.2021 a fost separata Achizitia PT+Verificare tehnica PT + Documentatii tehnice in 2 achizitii distincte (1. Achizitie PT + Documentatii tehnice pt avize+ Asistenta tehnica si 2. Achizitie Verificare tehnica PT). Achizitia PT (documentatii tehnice pentru avize si asistenta tehnica din partea proiectantului) este finalizata, a fost incheiat contractul cu nr. 7741/23.11.2021 cu Inginerii Proeict SRL (valoare contractata = 49.385,00). 
In data de 20.05.2022 a fost predat proiectul tehnic cu detalii de executie, in vederea verificarii tehnice de calitate de catre verificatorii de proiecte, atestati. 
PT-ul este finalizat, a fost trimis spre avizare la OI pe 30.08.2022. A fost avizat PT-ul in 05.10.2022. Beneficiarul a lansat procedura pentru executia lucrarilor în luna ianuarie 2023. A fost lansată procedura nr anunt participare SCN 119466/17.01.2023, termen depunere oferte 01.02.2023. Au fost 6 ofertant înscriși din care 2 au depus oferte.
Procedura SCN 119466/17.01.2023 a fost anulata pe 22.03 pentru ca s-au depus doar oferte neconforme tehnic. A fost lansata o noua procedura SCN1122999/05.04.2023 la care au fost depuse 2 oferte.
Beneficiarul a prelungit perioada de implementare pana la 31.12.2023.
Proiectul prezinta RISC de nefinalizare la 31.12.2023</t>
  </si>
  <si>
    <t>CT</t>
  </si>
  <si>
    <t>Cresterea eficientei energetice la Liceul tehnologic Nicolae Dumitrescu - Corp C1 (Scoala noua)</t>
  </si>
  <si>
    <t>Unitatea Administrativ Teritoriala Comuna Cumpana</t>
  </si>
  <si>
    <t>Contract de finanțare nou semnat în luna mai 2022. Achizitia principală nu a fost demarată. 
A fost aprobata prin HCL ajustarea prețurilor în cadrul devizului general aferent obiectivului “Cresterea eficientei energetice la Liceul tehnologic Nicolae Dumitrescu - Corp C1 (Scoala noua)”, in conformitate cu prevederile Ordonantei de Urgenta a Guvernului nr. 64/2022 privind ajustarea preţurilor şi a valorii devizelor generale în cadrul proiectelor finanţate din fonduri externe nerambursabile - urmand a se solicita modificarea contractului de finantare in consecinta.
In cursul lunii martie 2023 s-a demarat procedura de atribuire a contractului de proiectare si executie lucrari (principala activitate a proiectului).
Avand in vedere complexitatea relativ redusa a lucrarilor ce fac obiectul proiectului, reprezentantii beneficiarului considera ca proiectul va fi finalizat pana la data de 31.12.2023.</t>
  </si>
  <si>
    <t>VN</t>
  </si>
  <si>
    <t>Cresterea performantei energetice si lucrari conexe pentru Gradinita nr. 15 Focsani</t>
  </si>
  <si>
    <t>Unitatea Administrativ Teritoriala Municipiul Focsani</t>
  </si>
  <si>
    <t>Contract de finanțare semnat în luna mai 2022. Achizitia principală s-a demarat in luna octombrie 2022. Nu au fost ofertanti. S-a reluat procedura si s-a adjudecat contractul principal proiectare si executie lucrari nr.18924/21.02.2023 semnat cu SKYVISTA INVEST SRL in valoare de 5.287.639,38 cu TVA. PT in curs de realizare.
Proiectul prezinta RISC de nefinalizare la 31.12.2023</t>
  </si>
  <si>
    <t>PI3.1B ITI</t>
  </si>
  <si>
    <t>TL</t>
  </si>
  <si>
    <t>Eficientizare energetica ,schimbare acoperis,reparatii si modernizare atelier scoala si scoala nr. 1 Sarichioi</t>
  </si>
  <si>
    <t>Unitatea Administrativ Teritoriala Comuna Sarichioi</t>
  </si>
  <si>
    <t>Contractul principal privind PT+Executie lucrari a fost semnat, nr.3490/10.04.2023, incheiat cu Asocierea CONSTART - CONFORT SRL si SC  PROIECT EXPERT CONSULT DESIGN SRL in valoare de 3200623,73 lei fără TVA. PT in curs de realizare.</t>
  </si>
  <si>
    <t>PI5.1ITI</t>
  </si>
  <si>
    <t>RESTAURAREA OBIECTIVULUI DE PATRIMONIU BIBLIOTECA ORASANEASCA - MONUMENT ISTORIC</t>
  </si>
  <si>
    <t>Unitatea Administrativ Teritoriala Oras Sulina</t>
  </si>
  <si>
    <t>Inițial procedura de achizitie PT+Lucrari finalizata,contractul de lucrări nr. 6227 / 16.12.2019 incheiat cu  asocierea Magniconst S.R.L.-Four M Building Tehnology S.R.L.-Maslaev Consulting S.R.L.
Directia de cultura Tulcea nu avizat PT-ul realizat, solicitand clarificari, astfel nu s-a putut obtine autorizatia de construire. Documentatia elaborata de proiectant (PT-ul) s-a transmis spre analiza Comisiei de cultura de la nivel National.
Proiectul prezinta RISC de nefinalizare la 31.12.2023</t>
  </si>
  <si>
    <t>PI8.1b</t>
  </si>
  <si>
    <t>Centru Comunitar Integrat în Comuna Băneasa, Județul Constanța</t>
  </si>
  <si>
    <t xml:space="preserve"> Unitatea Administrativ Teritoriala Comuna Băneasa</t>
  </si>
  <si>
    <t>Procedura Achiziția serviciilor de proiectare, asistenţă tehnică din partea proiectantului şi execuţie de lucrări a fost publicată în data de 28.04.2022 cu termen de depunere a ofertelor în 19.05.2022. Această procedură a fost anulată automat de către aplicația SEAP, deoarece până la data limită de depunere a ofertelor niciun operator economic nu a depus ofertă. Ulterior, a fost realizată o analiză a posibilelor cauze care au determinat lipsa de interes a operatorilor economici și s-a constatat faptul că valoarea estimată a investiției este subevaluată, prin raportare la evoluțiile curent ale prețurilor la materiale și resurse, în general, motiv pentru care Autoritatea Contractantă a solicitat proiectantului actualizarea devizului general al investiției. Acest lucru s-a realizat, noile valori ale indicatorilor tehnico-economici ai investiției fiind aprobate prin Hotărârea Consiliului Local al Comunei Băneasa nr. 31/28.06.2022. În urma aprobării noului deviz general și a noilor indicatori tehnico-economici a fost actualizată documentația de atribuire și a fost publicat în SICAP anunțul de participare simplificat nr. SCN1111295/ 22.07.2022, procedura fiind astfel reluată, cu termen de depunere a ofertelor până la data de 10.08.2022. Până la data limită de depunere a ofertelor a fost primită o singură ofertă, care a fost declarată neconformă de către Comisia de Evaluare în etapa de evaluare tehnică a ofertelor. Procedura a fost reluată, prin publicarea anunțului de participare simplificat nr. SCN1116369/ 28.10.2022. Procedura a fost selectată pentru evaluare ex-ante de către ANAP, motiv pentru care termenele de derulare a acesteia au fost decalate, în conformitate cu solicitările ANAP. Termenul limită pentru depunerea ofertelor a fost stabilit pentru data de 23.11.2022. Până la data limită de depunere a ofertelor, au fost primite oferte de la un singur operator economic. Termenul estimat de finalizare a procedurii, cu publicarea raportului procedurii a fost 11.01.2023. 
A fost semnat contractul de executie lucrari Nr. contract: 2014/06.03.2023 cu Asocierea Mural Serv SRL în valoare de 1.315.504,65 lei. Ordin de incepere proiect tehnic nr 2041/07.03.2023. Se speră a se finaliza PT la sfărșitul lunii mai 2023 și emitera ordinului de incepere lucrari în luna iunie 2023.
Proiectul prezinta RISC de nefinalizare la 31.12.2023</t>
  </si>
  <si>
    <t>Reabilitare, modernizare centru integrat comunitar in comuna Naruja, judetul Vrancea</t>
  </si>
  <si>
    <t>Unitatea Administrativ Teritoriala comuna Naruja</t>
  </si>
  <si>
    <t>Contract de finanțare semnat în la sfârșitul lunii aprilie 2022. A fost revizuit devizul si a fost transmis PT pentru verificare la OI. PT declarat conform in data de 19.12.2022. Achizitia principală este in pregătire, se lucrează la documentatia de atribuire.
Beneficiarul a solicitat prelungirea perioadei de implementare pana la 31.12.2023. Beneficiarul a depus solicitare de AA pentru buget conform OUG 64.
Proiectul prezinta RISC de nefinalizare la 31.12.2023</t>
  </si>
  <si>
    <t>Reabilitare, modernizare Centru integrat comunitar în comuna Balasesti, judetul Galati</t>
  </si>
  <si>
    <t>Unitatea Administrativ Teritoriala Comuna Balasesti</t>
  </si>
  <si>
    <t>Contract de finanțare semnat în octombrie 2022. PT finalizat si declarat conform in data de 05.12.2022. Achizitia principală a fost demarată.
Proiectul prezinta RISC de nefinalizare la 31.12.2023</t>
  </si>
  <si>
    <t>BZ</t>
  </si>
  <si>
    <t>Centru Comunitar Integrat in Comuna CHIOJDU</t>
  </si>
  <si>
    <t>Unitatea Administrativ Teritoriala Comuna CHIOJDU</t>
  </si>
  <si>
    <t>Contract de finanțare semnat în octombrie 2022. Achizitia contractului principal - executie lucrari reabilitare + dotari (achizitie directă) nu a fost demarată.</t>
  </si>
  <si>
    <t>Centru Comunitar Integrat in Reghiu</t>
  </si>
  <si>
    <t>Unitatea Administrativ Teritoriala Comuna Reghiu</t>
  </si>
  <si>
    <t>Contract de finanțare semnat în decembrie 2022. Achizitia principală nu a fost demarată. Proiectul prezinta RISC de nefinalizare la 31.12.2023.A fost efectuata o vizita de risc in data de 04.04.2023 deoarece Beneficiarul nu a depus Raportul de progres nr.1 si nu a demarat nici o activitate. Beneficiarul sustine ca nu poate implementa proiectul cu sumele prevazute pentru lucrari in actualul Buget.Ofiterul de monitorizare a informat Beneficiarul cu privire  la posibilitatea suplimentarii bugetului conform OUG 64 si a oferit detalii privind procedura de depunere a unei solicitari de Act aditional .</t>
  </si>
  <si>
    <t>Centru Comunitar Integrat in Adamclisi</t>
  </si>
  <si>
    <t>Unitatea Administrativ Teritoriala Comuna Adamclisi</t>
  </si>
  <si>
    <t>Contract de finanțare semnat în decembrie 2022. A fost semnat contractul pentru servicii de proiectare nr. 2750/06.03.2023 cu SC AUA SRL. Distinct va fi demarata achizitia de executie lucrari, dupa depunerea si avizarea PT de catre OI, prin atribuire directa deoarece valoarea din buget este de 447.374,47 RON fara TVA. Conform Beneficiarului, proiectul se va finaliza la 31.12.2023, însă riscul rămâne pana la transmiterea PT-ului la avizare. RP nr. 1 (dec 2022 - feb 2023) a fost depus in luna martie de BF. RP nr. 2 trebuie depus de BF in luna iunie 2023.</t>
  </si>
  <si>
    <t>PI8.3a</t>
  </si>
  <si>
    <t>Unitate de ingrijiri persoane varstnice si centru de zi oras Navodari</t>
  </si>
  <si>
    <t>Unitatea Administrativ Teritoriala Oras Navodari</t>
  </si>
  <si>
    <t>Proiectul prezinta RISC de nefinalizare la 31.12.2023; insa din punct de vedere al Beneficiarului acesta va fi finalizat 100%. Primul Contract de proiectrare + executie lucrari nr.13735/23.01.2020 a fost reziliat in cursul lunii august 2022. Licitatia pentru semnarea unui nou Contract de lucrari nu a fost inca reluata.
S-a depus PT in data de 05.02.2021 spre analiza la OI si a fost declarat conform.
  In data de 05.04.2023 a fost depus RP cu stadiul proiectului la 31.03.2023. A fost efectuata vizita de monitorizare in data de 04.04.2023, locul de implementare unde ar trebui construit Centrul pentru varstnici se afla langa Politia Locala Navodari. Au fost constatate lucrarile efectuate de primul constructor - demolari si sapatura efectuata pentru o viitoare turnare de stalpi. Spatiul este imprejmuit cu gard de protectie. Daca nu va fi atribuit noul Contract de lucrari in scurt timp, riscul de nefinalizare este ridicat.</t>
  </si>
  <si>
    <t>PI8.3B ITI</t>
  </si>
  <si>
    <t>Servicii sociale integrate prin dezinstituționalizarea persoanelor adulte cu dizabilitați și crearea centrului de zi Jurilovca cu 4 locuințe protejate</t>
  </si>
  <si>
    <t>Directia Generala de Asistenta Sociala si Protectia Copilului Tulcea</t>
  </si>
  <si>
    <t>Contract semnat în luna octombrie 2022. Achizitia de PT a fost finalizată. PT realizat și avizat la OI în 17.05.2023. Se așteaptă un aviz de la patrimoniu. Achizitia principală nu a fost demarată. 
Proiectul prezinta RISC de nefinalizare la 31.12.2023</t>
  </si>
  <si>
    <t>Servicii sociale integrate prin dezinstituționalizarea persoanelor adulte cu dizabilitați și crearea centrului de zi Baia cu 4 locuințe protejate</t>
  </si>
  <si>
    <t>Contract semnat în luna octombrie 2022. PT realizat si avizat de OI POR in data de 19.12.2022. Achizitia principală nu a fost demarată. 
Proiectul prezinta RISC de nefinalizare la 31.12.2023</t>
  </si>
  <si>
    <t>Servicii sociale integrate prin dezinstituționalizarea persoanelor adulte cu dizabilități și crearea centrului de zi Babadag cu 3 locuințe protejate</t>
  </si>
  <si>
    <t>Direcția Generală de Asistență Socială și Protecția Copilului Tulcea</t>
  </si>
  <si>
    <t xml:space="preserve">Contract nou semnat în luna ianuarie 2023. PT realizat si avizat de OI POR in data de 28.02.2023. Achizitia principală nu a fost demarată. </t>
  </si>
  <si>
    <t>PI8.3C</t>
  </si>
  <si>
    <t>INCHIDEREA COMPLEXULUI DE SERVICII COMUNITARE "CRISTINA"</t>
  </si>
  <si>
    <t>Parteneriatul dintre Directia Generala de Asistenta Sociala si Protectia Copilului Constanta si Unitatea Administrativ Teritoriala Judetul Constanta</t>
  </si>
  <si>
    <t>în data de 19.09.2019 a fost publicat în SEAP anunțul pentru achizitie lucrări (CTF și CZR) cu data limită de depunerea ofertelor 08.11.2019. 
A fost semnat contractul de lucrari Lot 1 (Centru de zi) si Lot 2. (Case tip Familial) - in data de 12.02.2020. A fost semnat AA 1/30.04.2020 pt introducerea achizitiei de asistenta tehnica si, ulterior finalizarii acesteia, s-a emis ordinul de incepere. Exista intarzieri in realizarea lucrarilor la cele 2 obiective ale proiectului – CTF si CZR, ca urmare a lucrarilor suplimentare aparute in teren, neprevazute in cadrul Proiectului Tehnic, si care au necesitat emiterea de solutii prin dispozitii de santier. 
Astfel, având în vedere faptul că SC Salt Sofya SRL nu a respectat clauzele contractuale
s-a procedat la predarea-primirea amplasamentelor. Recepția parțială  și preluarea a celor 2 obiective din cadrul proiectului  s-a realizat în data de 19.10.2022.
Pentru demararea execuției restului de lucrări a fost necesară demararea unei noi proceduri de achiziție pentru servicii de expertiza tehnica si actualizarea documentației tehnice (februarie 2023).  În urma actualizării indicatorilor tehnico-economici s-a inițiat o nouă procedură de achiziție publică de servicii de execuție de lucrări pentru restul de executat în cadrul celor 2 obiective de investiții, care la acest moment se află in etapa de analiza tehnico-economica a ofertelor.
A fost prelungită perioada de implementare pana la 31.12.2023, insa exista in continuare riscul de nefinalizare a investitieichiar si pana la aceasta data.</t>
  </si>
  <si>
    <t>PI8.3C ITI</t>
  </si>
  <si>
    <t>Inchiderea Centrului de Plasament Speranta si infiintarea a doua casute de tip familial in Isaccea</t>
  </si>
  <si>
    <t>A fost semnat: ctr. nr. 37696/29.10.2020 PASAMIDO SRL, 64,450.00 fara tva contract servicii de proiectare faza PT si DDE, inclusiv obtinere avize, autorizatii, asistenta tehnica pentru executia lucrarilor,
contract de Servicii de verificare tehnică de calitate a proiectului tehnic și a detaliilor de execuție nr/ 52952/11.12.2020 SC ABACCA ART CONSTRUCT SRL 4,165.00 fara tva,
contract Servicii de Asistență tehnică din partea proiectantului pe perioada de execuție a lucrărilor pentru participarea proiectantului la fazele incluse în programul de control al lucrărilor 37696/29,10,2020 sc PASAMIDO SRL16,065.00 fara tva
Contract de lucrari nr.32014/25.08.2021 semnat cu EURO TDC SRL in asociere cu Moviland Met SRL în valoare de 3.077.430,67 lei cu TVA. 
A fost obtinut PUZ-ul ,urmeaza obtinerea avizului Min.Culturii si apoi se va emite ordinul de incepere lucrari. Progresul proiectului este incetinit de întârzierile privind demararea procedurilor de achiziţie si a faptului ca, pe terenul respectiv au fost descoperite complexe şi materiale arheologice iar specialistii de la I.C.E.M. Tulcea au propus cercetarea arheologică, cercetare care este in desfasurare si in momentul actual. A fost primit avizul favorabil de la Ministerul Culturii urmand a se obtine Autorizatia de Construire si emiterea Ordinului de incepere executie lucrarilor. In urma sapaturilor pentru realizarea fundatiei au fost descoperite vestigii si ramasite umane,drept pentru care lucrarile au fost oprite.Au fost realizate lucrari pentru descarcarea vestigiilor si ramasitelor umane, urmand sa se reemita Ordinul de incepere lucrari.
Beneficiarul a prelungit periada de implementare pana la 31.12.2023,ptr finalizarea proiectului.</t>
  </si>
  <si>
    <t>Reabilitare cladire comandament fosta unitate militara (corp C12), pentru centrul comunitar integrat Ramnicu Sarat</t>
  </si>
  <si>
    <t>Unitatea Administrativ Teritoriala Municipiul Ramnicu Sarat</t>
  </si>
  <si>
    <t>Proiect in implementare. Contractul de servicii realizare PT si asistenta tehnica nr. 44925/17.12.2021 a fost incheiat cu Proartcons SRL. PT realizat, verificat asupra calitatii si detaliilor de executie de o firma specializata, verificat OIPOR. Prima procedura de achizitie publica pentru executia de lucrari a fost anulata in data de 11.01.2023. A doua procedura a fost relansata in data de 16.01.2023 a fost finalizata. 
Proiectul prezinta RISC de nefinalizare la 31.12.2023.
A fost incheiat contractul de executie lucrari nr. 20137/29.03.2023 cu Hierro Stely SRL- Constructii Feroviare Galati SA prin lider de asociere Hierro Stely SRL. Ordin executie lucrari 20693/30.03.2023. Grad de executie executie 23%. In prezent, beneficiarul estimeaza finalizarea proiectului pana in data de 31.12.2023. Termenul actual de executie lucrari se incadreaza in perioada de implementare. In cazul aparitiei unor situatii neprevazute care pot decala termenele de realizare, beneficiarul va asigura pe cheltuiala proprie finalizarea proiectului.</t>
  </si>
  <si>
    <t>Reabilitarea, modernizarea si echiparea infrastructurii educationale a Gradinitei nr. 10</t>
  </si>
  <si>
    <t>Contract de finanțare semnat în luna mai 2022. Achizitia principală s-a demarat in luna octombrie 2022.Contract principal semnat privind servicii de proiectare la nivel PT, executie lucrari inclusiv dotari, asistenta tehnica din partea proiectantului nr.12054/03.02.2023 incheiat cu EMILASEB CONSTRUCT SRL in valoare de 2.490.868,73 lei cu TVA. 
Proiectul prezinta RISC de nefinalizare la 31.12.2023</t>
  </si>
  <si>
    <t>Reabilitarea, modernizarea si dotarea cresei nr. 1</t>
  </si>
  <si>
    <t>Contract de finanțare nou semnat la sfârșitul lunii mai 2022. Avize obtinute. Achizitia principala a fost semnata cu SC Asocierea GN Constuzioni SREL &amp; Globextera SLR  nr 30691/23.03.2023. Ordin de incepere dat. Proiectul prezinta RISC de nefinalizare la 31.12.2023</t>
  </si>
  <si>
    <t>Executare lucrari de amenajare a 3 terenuri sintetice pentru activitati sportive</t>
  </si>
  <si>
    <t>In data de 30.01.2023 a fost lansata Procedura Servicii de proiectare, asistenta tehnica şi execuţie lucrări. 
Proiectul prezinta RISC de nefinalizare la 31.12.2023.
A fost semnat contracul de servicii de proiectare, asistenta tehnica şi execuţie lucrări nr. 32766/ 29.05.2023 cu Asocierea ADRU SOLUTION SRL, TRUST AVB SRL prin Lider de asociere ADRU SOLUTION SRL.Termen de execuție 40 zile proiectare + 6 luni lucrări</t>
  </si>
  <si>
    <t>Executie lucrari de amenajare a 3 locuri de
joaca in zona urbana marginalizata</t>
  </si>
  <si>
    <t>Contract de finanțare nou semnat în luna iulie 2022. Contractul principal (proiectare&amp;executie nr. 1836/11.01.2023) a fost semnat cu asocierea Al Karon SRL si Proartcons SRL. PT realizat și verificat la OI în data de 10.05.2023. Urmează a se emite ordinul de incepere lucrări.</t>
  </si>
  <si>
    <t>Amenajare parcuri/zone verzi in zona urbana marginalizata</t>
  </si>
  <si>
    <t>In data de 14.02.2023 a fost lansata Procedura Servicii de proiectare, asistenta tehnica şi execuţie lucrări pentru obiectivul de investiţie „AMENAJARE PARCURI/ZONE VERZI IN ZONA URBANA MARGINALIZATA”. 
A fost semnat contracul de servicii de proiectare, asistenta tehnica şi execuţie lucrări nr.28506/10.05.2023 cu Asocierea Al Karon SRL, Troia Premium SRL și Proardcons SRL, în valoare de 1.054.013,94 lei fără TVA. Termen de execuție 40 zile proiectare + 6 luni lucrări.
 Proiectul prezinta RISC de nefinalizare la 31.12.2023</t>
  </si>
  <si>
    <t>10.1A ITI</t>
  </si>
  <si>
    <t>MODERNIZAREA INFRASTRUCTURII CORESPUNZĂTOARE GRĂDINIȚEI CU PROGRAM PRELUNGIT NR. 12, MUNICIPIUL TULCEA PRIN ECHIPARE EDUCAȚIONALĂ</t>
  </si>
  <si>
    <t>Unitatea Administrativ Teritoriala Municipiul Tulcea</t>
  </si>
  <si>
    <t>Procedura de achizitie PT finalizata, a fost incheiat Contractul serviciii elaborare PT nr. 30458/30.09.2019 cu NOVART ENGINEERING SRL, PT verificat si avizat de OI POR. La data de 20.01.2021 a fost emisă Autorizația de construire nr. 11 pentru lucrările de construire din cadrul proiectului. Pentru a se asigura că obiectivul corespunde din punct de vedere funcțional, au fost achiziționate servicii de proiectare tehnică, detalii de executie, documentatii suport și asistență tehnică din partea proiectantului pentru realizarea lucrărilor complementare de eficiență energetică prevăzute în cadrul alt proiect depus de beneficiar si respins la finantare. La momentul de față proiectul tehnic se află în etapa de verificare tehnică, ulterior urmând a se demara procedura de achiziție a lucrărilor. Având în vedere întârzierea în implementarea proiectului, pentru finalizarea procedurii de achizitie de lucrari Beneficiarul a solicitat prelungirea perioadei de implementare pana la 31.12.2023 conform Instructiune 197 AMPOR. Avand in vedere ca valoarea proiectului este sub 1 milion de euro, in data de 17.02.2023 a fost transmisa de catre OIPOR SE o adresa de informare catre beneficiar referitor la imposibilitatea de a se putea continua finantarea proiectului in perioada urmatoare de programare . Proiectul prezinta RISC de nefinalizare la 31.12.2023</t>
  </si>
  <si>
    <t>10.1B ITI</t>
  </si>
  <si>
    <t>Reabilitare, dotare si extindere Scoala primara Sarinasuf, comuna Murighiol, jud. Tulcea</t>
  </si>
  <si>
    <t>Unitatea Administrativ Teritoriala Comuna Murighiol</t>
  </si>
  <si>
    <t>Contract PT nr.10512/06.11.2019 incheiat cu PASAMIDOS SRL TULCEA. PT realizat si verificat nr. 6643 din data 20.03.2020. Contract de lucrari semnat nr.6336/16.07.2020; 
Contractul de lucrari s-a reziliat.
S-a prelungit perioada de implementare a proiectului. A fost reluata procedura de achizitie de lucrari.
Proiectul prezinta RISC de nefinalizare la 31.12.2023. Beneficiarul a transmis solicitare de act aditional pentru marirea bugetului proiectului conform OG 64, pentru restul de executat. Deasemenea , trebuie se reia procedura de achizitie publica pentru restul de executat de lucrari.  Proiectul prezinta RISC de nefinalizare la 31.12.2023</t>
  </si>
  <si>
    <t>Reabilitare, modernizare si dotare camine culturale din cartierele Neicu Si Satu Nou – Oras Panciu, Judetul Vrancea</t>
  </si>
  <si>
    <t>Unitatea Administrativ Teritoriala Oras Panciu</t>
  </si>
  <si>
    <t>S-a achizitionat PT prin achizitie directa, a fost incheiat contractul nr 6472/10.03.2021 (intocmire documentatie avize, PT + DE, AT din partea proiectantului pentru toata perioada de executie lucrari, pentru cele doua Camine culturale din cartierele Neicu si satu Nou si Aleea Grivitei), cu termen de finalizare 30 zile de la primirea ordinului de incepere. Proiectantul a solicitat ca expertizele tehnice pentru cele doua Camine culturale sa fie actualizate, iar pentru Modernizare Aleea Grivitei, conform noilor modificari legislative (Ordinul nr 2834/09.10.2019 - Cod de proiectare seismica), s-a intocmit un nou studiu geotehnic si s-a refăcut expertiza tehnica. Au fost predate proiectantului toate documentele solicitate si proiectantul a refuzat sa mai intocmeasca PT-ul, a cerut rezilierea contractului. Rezilierea contractului de servicii s-a facut cu data de 07.09.2021.
Lotul 1 a fost reatribuit cu contractul PT si executie lucrări nr.2859/03.02.2022, cu SC GEOVI CONSTRUCT SRL, in valoare de 2.057.477,87 lei cu TVA. PT-ul pentru lot 1 a fost finalizat. Initial a fost emis un singur certificat de urbanism pentru toate trei obiectivele (2 camine culturale plus Asfaltare strada Aleea Grivitei), perioada de valabilitate a expirat, Consiliul Judetean Vrancea a solicitat un certificat de urbanism pentru fiecare obiectiv. S-au obtinut certificatele de urbanism, se lucreaza la intocmirea documentatiei pentru eliberarea Autorizatiei de construire. Ordin de incepere lucrari dat.
Lotul 2 “Asfaltare strada Aleea Grivitei” s-a semnat contractul pentru întocmire PT nr.13768/04.07.2022 în valoare de 4.000,00 lei fara TVA. PT a fost finalizat si este in avizare la OI, s-au solicitat clarificari. Nu este semnat contractul pentru executie lucrari, achizitia a fost publicata de mai multe ori si nu s-a prezentat niciun ofertant, din cauza pretului mic. Prin PT s-a actualizat pretul si se va face achziitie directa. Termenul de executie este 7 luni.
Proiectul prezinta RISC de nefinalizare la 31.12.2023</t>
  </si>
  <si>
    <t>7433</t>
  </si>
  <si>
    <t>1.1.</t>
  </si>
  <si>
    <t>3.SM</t>
  </si>
  <si>
    <t>CL</t>
  </si>
  <si>
    <t>Dezvoltare prin inovare</t>
  </si>
  <si>
    <t>INSTITUTUL NAȚIONAL DE CERCETARE-DEZVOLTARE PENTRU CHIMIE ȘI PETROCHIMIE - ICECHIM</t>
  </si>
  <si>
    <t>Proiectul nu prevede lucrari_x000D_
POR audit proiect realizata prin incheierea contractului nr. AAD21/09.03.2023 cu ATLANTIC AUDIT SRL, in valoare de 6,000.00 lei TVA inclus, cu durata: pana la data de 31.12.2023. _x000D_
POR informare si publicitate realizata prin incheierea contractului nr. AAD - 1/14.01.2022 cu METROPOLITAN PUBLIC MEDIA SRL, in valoare de 6,100.00 lei fara TVA (7,259.00 lei TVA inclus), cu durata: maxim 23.5 luni incepand cu data de 14.01.2022 si pana la data de 31.12.2023 _x000D_
Achizitie organizare evenimente realizata prin incheierea contractului nr. 1095/30.05.2022 cu CIT IRECSON – CENTRUL DE INFORMARE TEHNOLOGICA SRL, in valoare de 50,400.00 lei fara TVA (59,976.00lei TVA inclus), cu durata: pana la data de 30.11.2022_x000D_
Achizitie internationalizare – A fost emisa factura nr. 14-22/29.09.2022 pentru participarea la Inova 2022 organizat la Osijek, Croatia in perioada 12 – 15.10.2022, in valoare de 5,102.70 lei; A fost emisa Factura 34/23/22.02.2023 ETA s.r.l., taxa stand proiect EUBCE 2023, Bologna, in valoare de 13,296.96 lei; A fost emisa Factura FV/19/2023/27.02.2023 Eurobusiness Haller, taxa stand + 4 inventii INTARG 2023, Katowice, in valoare de 9,787.82 lei; A fost emisa factura 9030220/17.03.2023 CMB INTERNATIONAL EXIMP SRL bilet avion Katowice, in valoare de 1,451.11 lei; A fost emisa factura 9029974/17.03.2023 CMB INTERNATIONAL EXIMP SRL cazare Katowice, in valoare de 2,179.12 lei; A fost emisa Factura Fiscala FET/2302003610/17.03.2023 SC EXIMTUR SRL transport si cazare Bologna, in valoare de 4,399.27 lei; Conform celor comunicate de catre Beneficiar, la niciuna dintre taxele pentru internationalizare nu se aplica TVA._x000D_
Achizitie platforme tranzactionare realizata prin incheierea contractului nr. AAD70/30.08.2022 cu OPTIC NET-SERV SRL, in valoare de 7,200.00 lei fara TVA (8,568.00 lei TVA inclus), cu durata: pana la data de 31.08.2023_x000D_
Achizitie prototipuri – nerealizata_x000D_
Achizitie certificari calitate – nerealizata_x000D_
Achizitie comert realizata prin incheierea contractului nr. AAD80/30.09.2022 cu OPTICNET-SERV, in valoare de 6,200.00 lei fara TVA (7,378.00 lei TVA inclus), cu durata: pana la data de 30.09.2023_x000D_
Achizitie tehnologii – nerealizata_x000D_
Achizitie inovare realizata prin incheierea contractului AAD22/09.03.2023 cu CIT IRECSON Centrul de Informare Tehnologica SRL, in valoare de 71,995.00 lei TVA inclus, cu durata: pana la 08.11.2023_x000D_
Achizitie cursuri de formare. A fost emisa factura nr. TTI-2022603/28.09.2022 pentru Technology transfer and commercialization – Course + Professional certification, in valoare de 450.00 euro (2,256.26 lei TVA inclus)</t>
  </si>
  <si>
    <t>4322</t>
  </si>
  <si>
    <t>PH</t>
  </si>
  <si>
    <t>Eficientizare energetică Blocuri în municipiul Ploiești - Lot 1</t>
  </si>
  <si>
    <t>UAT MUNICIPIUL PLOIESTI</t>
  </si>
  <si>
    <t>RISC MAJOR DE NEFINALIZARE_x000D_
Nu au demarat achizitia principala in termenul prevazut in contractul de finantare_x000D_
 1. Servicii de proiectare pentru intocmirea documentației de finanțare bloc 10 D. Contract nr. 18158/04.10.2011, incheiat cu Asocierea SC Intergroup Engineering SRL si SC Urban Proiect Grup SRL. Valoarea contract 16,791.16 lei (cu TVA). Durata contract „Pana la data recepției la terminarea lucrărilor”_x000D_
2. Servicii de proiectare pentru documentația de finanțare bloc 12 C Contract nr. 21156/04.12.2012, incheiat cu Asocierea SC Intergroup Engineering SRL si SC Urban Proiect Grup SRL. Valoarea contract 18,974.32 lei (cu TVA). Durata contract „Pana la data recepției la terminarea lucrărilor”_x000D_
3. Achizitia serviciilor de consultanta pentru documentatia de finantare blocurile 10 D si 12 C. Contract nr. 16948/22.09.2014, incheiat cu Asocierea SC Intergroup Engineering SRL si SC Urban Proiect Grup SRL. Valoarea contract 26.168,60 LEI (cu TVA). Durata contract „Pana la data recepției la terminarea lucrărilor”_x000D_
4. Servicii de consultanță pentru elaborarea, organizarea si derularea procedurilor de achiziții publice -blocurile 10D si 12C. Contract nr. 21852/01.11.2019 cu SC Ioan&amp;Asociatii. Valoarea contract 13,500.00 lei (fara TVA ). Durata contract „Pana la data recepției la terminarea lucrărilor”_x000D_
5.Servicii de consultanță în managementul proiectului - blocurile 10D si 12C-Contract nr. 26607/24.12.2019, incheiat cu SC Demac Innovation Management SRL. Valoare contract 33,400.00 lei (fara TVA).Durata contract “Până la finalizarea proiectului”_x000D_
6.Servicii de verificare a proiectării - blocurile 10D si 12C-Contract nr. 3205/17.02.2020, incheiat cu SC Istru Con SRL. Valoare contract 4,760. 00 lei (cu TVA). Durata contract “Până la finalizarea proiectului”_x000D_
7. Servicii de publicitate proiect - blocuri 10D si 12C- Contract nr. 26606/24.12.2019, incheiat cu SC Metropolitan Public Media SRL. Valoare contract 7,259.00 lei (cu TVA).  Durata contract “Până la finalizarea proiectului”_x000D_
8. Servicii de audit financiar - contract nr. 6394/09.04.2020, incheiat cu Casa de Audit Corvinia Filiala Piteşti. Valoare contract 9,662.80 lei (cu TVA). Durata contract “Până la finalizarea proiectului”_x000D_
9. Servicii de revizuire a proiectarii si asistenta tehnica - blocurile 10D si 12C. contract nr 2997/13.02.2020, incheiat cu SC Intergroup Engineering SRL. Valoare contract 44,636.00 lei (cu TVA)Durata contract “Până la finalizarea proiectului”_x000D_
_x000D_
Procedura de atribuire a achizitiei de lucrari a fost lansata in SEAP prin publicarea anuntului de participare si a documentatiei de atribuire, numarul anuntului fiind SCN1072925/06.08.2020. Avand in vedere ca nu a fost nici o oferta admisibila, membrii comisiei de evaluare decid anularea procedurii de atribuire, in temeiul art. 212 alin (1) lit. a) din Legea 98/2016._x000D_
A fost transmisa Notificarea nr. 4/14.04.2021 privind revizuirea Proiectului Tehnic._x000D_
La data de 04.05.2021 ADR Sud Muntenia a notificat Municipiul Ploiesti referitor la revizuirea Proiectului tehnic, dupa care toate acesta a fost introdus in aplicatia MYSMIS conform Notificarii nr. 4 la data de 14.04.2021._x000D_
Avand in vedere aparitia OG 15/30.08.2021 şi a Ordinului 1336/21.09.2021, prin adresa nr. 22228/07.10.2021 s-a  solicitat proiectantului SC Intergroup Enginnering SRL actualizarea Devizelor generale si a formularelor  F cu valori cuprinzand listele de cantitati in vederea întocmirii proiectelor de Hotărâri de Consiliu Local privind actualizarea indicatorilor tehnico-economici._x000D_
La data de 01.11.2021, SC Intergroup Engineering SRL a transmis Devizele generale actualizate, impreuna cu o nota justificativa referitoare la metodologia de calcul aferenta majorarii preturilor._x000D_
In data de 14.01.2022, a fost aprobata actualizarea indicatorilor tehnico-economici prin Hotararile de Consiliu Local nr. 8 si nr. 9._x000D_
A fost intocmita si transmisa Notificarea nr. 5/25.02.2022 privind revizuirea proiectului tehnic._x000D_
Au fost notificate Asociatiile de Proprietari referitor la cresterea valorii neeligibile a proiectului si s-au primit Hotararile Adunarii Generale a Asociatiilor de Proprietari._x000D_
Proiectantul SC INTERGROUP ENGINEERING SRL a transmis Memoriul justificativ nr. 04/08.12.2022 privind revizuirea Devizului General aferent acestui proiect, însoțit de formularele F cu valori._x000D_
	Municipiul Ploiești a întocmit proiectele de hotărâri de Consiliu Local pentru actualizarea indicatorilor tehnico-economici conform noului deviz actualizat._x000D_
	După aprobarea acestora de către Consiliul Local, Municipiul Ploiești va transmite către ADR Sud Muntenia solicitarea de încheiere a actului adițional pentru majorarea bugetului proiectului cu suma rezultata din devizul general actualizat conform OUG 64/2022, după care se va relua procedura de achiziție execuție lucrări.</t>
  </si>
  <si>
    <t>4</t>
  </si>
  <si>
    <t>4327</t>
  </si>
  <si>
    <t>Eficientizare energetică Blocuri în municipiul Ploiești - Lot 3</t>
  </si>
  <si>
    <t>Proiect cu risc. Achizitia de lucrari nu a fost reluata_x000D_
Servicii de proiectare si consultanta pentru intocmirea documentatiei de finantare blocuri 11D, 11B1B2, Contract subsecvent 16948/22.09.2014, Intergroup Engineering Srl, valoare 259.504,81 lei (inclusiv TVA)._x000D_
- Servicii de consultanta in managementul proiectului blocuri 11D, 11B1B2 nr. 2946/ 12.02.2020, incheiat cu SC C&amp;D Perform Consult SRL, valoare 47.481  lei, durata "Pe toata durata contractului de finantare";_x000D_
- Servicii de verificare a proiectarii - bloc 11D si bloc 11B1B2 nr. 234/07.01.2020. incheiat cu SC ISTRU CON SRL, valoare 4760.00 lei, durata "Pe toata durata contractului de finantare";_x000D_
- Servicii de publicitate proiect blocuri 11D, 11B1B2 nr. 3291/18.02.2020, incheiat cu SC METROPOLITAN PUBLIC MEDIA SRL, valoare 6,652.10 lei, durata "Pe toata durata contractului de fiantare";_x000D_
- Contract de servicii de audit pentru blocurile 11D si 11B1B2, nr 6398/10.04.2020 încheiat cu SC CASA DE AUDIT CORVINIA SRL, Filiala Pitești, valoare 13.328 lei, durata "Pe toata durata contractului de fiantare"._x000D_
Au fost obtinute: Autorizația de Construire nr. 45/06.02.2020 - Bloc 11B1B2 si Autorizația de Construire nr. 56/ 06.02.2020 - Bloc 11 D;_x000D_
-Contract de servicii dirigentie de santier nr. 11073/12.05.2021 incheiat cu SC FRANGOMY SOLUTIONS SRL, valoare 48.790,00 lei, durata "pana la receptia finala"; _x000D_
A fost incarcata documentatia de atribuire aferenta achizitiei de lucrari in data de 05.08.2020, publicata in 06.08.2020, cu termen depunere oferte 07.09.2020. A fost primita o oferta, evaluata si declarata neconforma. Procedura a fost reluata in 12.10.2020, s-a depus o singura oferta in  02.11.2020, s-au solicitat 2 runde de clarificari la partea tehnica, a fost evaluata, declarata conforma si s-a incheiat contractul de lucrari nr. 8864/13.04.2021, cu SC ASCENT PROCONSTRUCT SRL - lider al asocierii SC VALLYS DECO SRL. Constructorul nu a depus in termen garantia de buna executie - contract reziliat_x000D_
S-a solicitat proiectantului PT cu valori actualizate in vederea reluarii procedurii de achizitie lucrari; noile valori au fost aprobate prin HCL 7/14.01.2022 pentru Bloc 11 B1B2 - valoare totala actualizata a proiectului 3.157.180,23 lei (inclusiv TVA) si HCL 6/14.01.2022 - pentru Bloc 11 D- valoare totala actualizata a proiectului 1.687.757,36 lei (inclusiv TVA)_x000D_
A fost prelungita perioada de implementare prin acte aditionale pana la 31.12.2021, respectiv o noua prelungire pana la 30.09.2022. Proiectantul nu a predat formularele F3 cu valori. S-a solicitat si avizat prelungirea perioadei de implementare conform I 194._x000D_
S-a solicitat la proiectant aplicare OG64; Devizele generale actualizate conform OUG 64/2022 au fost primite de Primaria_x000D_
Ploiesti in data de 8.12.2022, se vor supune aprobarii noii indicatori tehnico-economici  si se va relua procedura._x000D_
S-a avizat prelungire conform I 197_x000D_
Beneficiarul solicita AA - actualizare DG cu OUG 64</t>
  </si>
  <si>
    <t>2488</t>
  </si>
  <si>
    <t>TR</t>
  </si>
  <si>
    <t>Reabilitare termică a sediului Primăriei Municipiului Turnu Măgurele</t>
  </si>
  <si>
    <t>UAT MUNICIPIUL TURNU MAGURELE</t>
  </si>
  <si>
    <t>Proiect cu risc de neimplementare- lucrarile nu au fost finalizate. Proiectul se desfasoara cu intarzieri in implementare in ceea cea ce priveste executia contractului de lucrari, lucrarile fiind sistate o perioada la solicitarea Constructorului invocand faptul ca Proiectul tehnic existent prezinta numeroase neconcordante cu terenul,in acest sens fiind emise numeroase note de constatare inca din luna martie a anului 2021, pentru care pana in prezent nu s-au gasit solutii tehnice. Pe parcursul execuției lucrărilor de reabilitare termică a sediului Primăriei Municipiului Turnu Măgurele au apărut diferite situații a căror soluționare presupune operarea de modificări în economia contractului atribuit. Modificările ce trebuie aduse acestui contract sunt generate de situații care au fost identificate pe parcursul execuției acestuia și care au generat lucrări suplimentare, indisolubil legate de obiectul acestuia și inseparabile de acesta. Întrucât autoritatea contractantă nu poate demara demersurile pentru inițierea modificării contractuale în baza prevederilor art. 221 alin. (1) lit. b) din Legea nr. 98/2016, respectiv încheierea unui act adițional la contractul de lucrări nr. 17139/23.07.2020, se va proceda la pregătirea și demararea unei proceduri simplificate în vederea atribuirii unui contract de execuție lucrări pentru lucrările suplimentare identificate ca fiind necesare._x000D_
Proiectul a fost prelungit in baza instr 197 pana la 31.12.2023. _x000D_
Servicii de proiectare ctr. Nr. 27042/06.07.2015; Modul Proiect SRL, val. 118,638.68 lei_x000D_
- Servicii generale de management ctr. Nr. 45780/25.11.2016; Quality Projects&amp; Advice Company SRL, val 78.000,00 lei cu tva_x000D_
Servicii de management și achiziții publice ctr. Nr. 19085/ 06.08.2018; Quality Projects&amp; Advice Company SRL, val 121.380,00 leicu tva_x000D_
-  Servicii de informare și publicitate, ctr.nr. 23453/ 13.09.2018; Paper Print Consultint SRL, val 14.732,20 lei cu tva_x000D_
- Servicii de elaborare proiect tehnic și acordare de asistență tehnică ctr. nr. 15354/04.06.2019; SC Filips Art Design SRL, val. 91.630,00 lei cu tva durata 2 luni.-REZILIAT_x000D_
-Servicii de elaborare proiect tehnic și acordare de asistență tehnică ctr. nr. 14172/12.09.2022;  SC DAT CONSTRUCTIVE SRL, val. 49.980,00 lei cu tva; _x000D_
- Contract servicii verificare proiect tehnic , ctr. Nr. 26444/30.09.2019, PFA Sabetay C. Alexandra- Arhitect val. 9.639 lei cu tva  durata 10 zile lucratoare de la data semnarii contractului(30.09.2019)._x000D_
-Servicii de supraveghere a lucrărilor, Contract nr. 17416/ 29.07.2020, PFA Ursu Virginia, val. 30.000,00 lei (fără TVA), durata 12 luni._x000D_
- S-a emis ordinul de sistare a lucrarilor incepand cu data de 02.09.2021 in urma adresei Constructorului inreg la beneficiar cu nr. 186/30.08.2021 in carea se invoca faptul ca Proiectul tehnic existent prezinta numeroase neconcordante cu terenul._x000D_
-Achizitie contractului de lucrări Contract nr. 17139/ 23.07.2020; S.C. Faster Dinamic Construct S.R.L, val. 4.022.522,97 lei, durata initiala 12 luni, act aditional 1, modificata valoarea la 4.372.032,34 lei si prelungit la 18 luni prin Act adițional nr. 1 (6798/05.05.2021), apoi prelungita prin act aditional 3 durata ctr lucrari pana la 10.07.2022 ; act aditional nr. 4 crescut val ctr lucrari la 4.562.549,24 lei TVA inclus; AA nr. 5/10754/08.07.2022 durata de executie pana la 10.12.2022; AA 6/09.09.2022 modificare in conformitate cu OUG 64- crescut valoarea la 5.011.465,12 lei cu tva ; AA 7/09.12.2022 -termenul de finalizare se va prelungi cu 46 zile incepand cu 09.01.2022;  AA nr.8/20.01.2023 -termenul de finalizare se va prelungi cu 46 zile incepand cu 24.01.2023; AA nr.9/09.03.2023 -termenul de finalizare se va prelungi cu 46 zile incepand cu 09.03.2023; lucrarile sunt suspendate; stadiu fizic cca 63,87%.</t>
  </si>
  <si>
    <t>3785</t>
  </si>
  <si>
    <t>Cresterea eficientei energetice a cladirii "Serviciului Judetean de Ambulanta Alexandria</t>
  </si>
  <si>
    <t>UAT JUDETUL TELEORMAN</t>
  </si>
  <si>
    <t>-Servicii de proiectare faza DALI şi consultanţă la elaborarea cererii de finanțare, Contract nr.84/13.06.2017; SC SMM INVEST CO SRL val. 51,646.00 lei cu tva, durata 15 luni._x000D_
-Servicii de elaborare a proiectului tehnic și asistența tehnică, ctr. nr. 179/28.10.2020 – SC TMG Conprest SRL, val. 47.366,76 lei, durata 19 luni ( a fost reziliat începând cu data de 17.11.2021) si s-a semnat Contractul 3/06.01.2022 – SC Rugby Construct SRL, val. 55.757,45 lei cu TVA, durata-data încheierii Procesului Verbal de recepție finală a lucrărilor executate în baza proiectului tehnic._x000D_
- Servicii dirigenție de șantier pentru obiectivul Creșterea eficienței energetice a clădirii „Serviciul Județean de Ambulanța Alexandria", Contract nr. 91/20.04.2023- SC DIRIGENTIE PRIMA SRL, val. 5.490 lei fără TVA (nu este plătitor de TVA), durata până la recepția finală a obiectivului de investiții._x000D_
- Servicii de informare și publicitate, ctr.nr. 80/ 31.05.2019; SC ATLAS TOUR SRL, val 7.949,20 cu tva lei, durata 21 luni.AA 1/23.02.2021 prelungire perioada cu 12 luni, AA2/28.04.2022 prelungire perioada pana la data de 31.12.2023._x000D_
- Servicii de audit financiar, ctr. Nr. 136/30.08.2019 S.C. KLAASS ENTERPRISE S.R.L., val. 3.999 lei cu tva , durata 20 luni (a expirat în data de 30.04.2021) si s-a incheiat Ccontract nr. 127/26.08.2021 S.C. KLAASS ENTERPRISE S.R.L, val.3568,81 lei cu TVA, durata până la finalizarea implementării proiectului._x000D_
-Servicii de verificare proiect prin specialisti verificatori de proiecte pentru obiectivul Creșterea eficienței energetice a căldirii „Serviciul Județean de Ambulanța Teleorman", ctr.nr.16/17.02.2021 Svark NDT – SRL, val. 8.900,0, durata-data încheierii Procesului Verbal de recepție la terminarea lucrărilor._x000D_
_x000D_
- Execuția lucrărilor pentru obiectivul Creșterea eficienței energetice a clădirii „Serviciul Județean de Ambulanța Alexandria", Contract nr. 87/13.04.2023 - SC Total Construcții SRL, val. 1.837.626,44 lei cu TVA, durata până la 31.12.2023._x000D_
_x000D_
-Stadiul de executie lucrari este 0%</t>
  </si>
  <si>
    <t>2723</t>
  </si>
  <si>
    <t>IL</t>
  </si>
  <si>
    <t>Creșterea eficienței energetice Liceul Teoretic "Carol I", str.Călărași, nr.530, localitatea Fetești, județul Ialomița</t>
  </si>
  <si>
    <t>UAT MUNICIPIUL FETESTI</t>
  </si>
  <si>
    <t>Ctr. de prestari servicii de audit financiar nr.13.052/20.11.2018, cu SC AUDITEVAL CONSULTING SRL, valoare 39.990,00 lei inclusiv TVA, durata 23 luni;_x000D_
- Ctr. de prestari servicii de informare si publicitate nr.13.244/23.11.2018, cu SC GINGER MEDIA SRL, valoare 6.650,00 lei inclusiv TVA, durata 23 luni;_x000D_
- Ctr. de prestari servicii de consultanta in management de proiect nr. 9588/31.08.2018, cu SC ADDVANCES CORP SRL, valoare 115.430,00 lei inclusiv TVA, durata 26 luni;_x000D_
- Ctr. de prestari servicii de consultanta pentru elaborarea documentatiei de finantare in vederea depunerii proiectului nr. 1633/15.02.2017, cu SC ADDVANCES CORP SRL, valoare 115.430,00  lei inclusiv TVA, durata 26 luni;_x000D_
- Ctr. de prestari servicii de actualizare a documentatiei tehnico-economice nr.1631/15.02.2017, cu SC EVOLO CPV SRL;_x000D_
- Ctr. de prestari servicii de elaborarea documentatiei tehnice nr. 386/12.01.2016, cu S.C PROGRAM TERMOSISTEM SRL;_x000D_
- Ctr. de prestari servicii de dirigentie de santier nr. 7780/30.07.2019, cu Asocierea PFA CORNILA ILIE VALENTIN - GNG STRUCTURES 1959 SRL, valoare 16 113, 79 lei inclusiv TVA, durata 16 luni.;_x000D_
- Ctr. de prestari servicii nr. 10162/09.10.2019, cu SC PROCONSULT TDC SRL,  valoare 1,500.00 lei_x000D_
(neplatitor TVA), durata 30 zile.                                                                                                                                        - Ctr. de lucrari (proiectare si executie) nr. 6673/27.06.2019, cu S.C EXPERIENCE COM SRL, valoare 1.764.046,23 lei inclusiv TVA, ( Valoarea ctr marita : Act aditional nr 6/01.10.2021 : Se ajusteaza valoarea contractului cf OG 15/2021 cu 62.350,56 lei cu TVA(cf Anexei 1.1)  deci valoarea contractului = 1.815.813,45 lei cu TVA), durata 30 luni. ;     Lucrarile sunt realizate  95%.          _x000D_
             Recomandări: _x000D_
1.Obtinerea Certificatului energetic!_x000D_
4.Achizitionarea si montarea Platformei pentru peroane cu dizabilitati.</t>
  </si>
  <si>
    <t>2964</t>
  </si>
  <si>
    <t>Creșterea eficienței energetice Liceul Tehnologic de Industrie Alimentară - Str.Sirenei, nr.48 - Corp C, și Corp D, Fetești</t>
  </si>
  <si>
    <t>Stadiul fizic al lucrărilor este 90%, stadiul implementare 72% conform RP._x000D_
_x000D_
1.Servicii de elaborare a documentatiei tehnico-economice, pentru Liceul Tehnologic de Industrie Alimentara, Corp C- Contract nr. 384/12.01.2016, S.C PROGRAM TERMOSISTEM SRL, durata 45 zile, val. 8.280,00 lei  TVA inclus;_x000D_
2.Servicii de elaborare a documentatiei tehnico-economice, pentru Liceul Tehnologic de Industrie Alimentara, Corp D-Contract nr. 385/12.01.2016, S.C PROGRAM TERMOSISTEM SR, durata 45 zile, val. 8,280.00 lei, TVA inclus;  _x000D_
3.Servicii de actualizare a documentației tehnico-economice la obiectivul de investiții-Contract  nr. 1632 din 15.02.2017 SC EVOLO CPV SRL, durata 45 zile, val. 19,144.72 lei  TVA inclus._x000D_
4. Servicii de consultanta pentru elaborarea documentatiei de finantare în vederea depunerii proiectului pentru finantare prin POR 2014-2020 nr. 1634/15.02.2017, cu  SC ADDVANCES CORP SRL, in val. de  41,650.00 lei TVA inclus; _x000D_
 5.Servicii de management de proiect nr. 10531 din 24.09.2018 cu SC ADDVANCES CORP SRL, in val. de 115,430.00 lei, TVA inclus;  _x000D_
6.Servicii de informare nr. 13245/23.11.2018 cu SC GINGER MEDIA SRL, in val. de 6,650.00 LEI,;  _x000D_
7.Servicii de audit nr. 13053/20.11.2018 SC AUDITEVAL CONSULTING SRL, in val. de 39,990.00 LEI, TVA inclus; _x000D_
8.A fost semnat Contractul Servicii dirigenție de șantier Nr.8.969 /15.10.2020, cu Asocierea PFA CORNILA ILIE VALENTIN - GNG STRUCTURES 1959 SRL,valoare 14.820,26 lei, inclusiv TVA._x000D_
9.Lucrari de constructii si Servicii de elaborare proiect tehnic, detalii de executie si asistenta tehnica din partea -Contract  nr. 4425 din 25.04.2019 SC EXPERIENCE COM SRL, durata 16 luni  din care 4 luni proiectare și 12 luni executie de la Ordinul de incepere al proiectării conform AA3/17.05.2021. val. 1,693,700.30 TVA inclus. A fost dat Ordinul de începere a execuției lucrărilor în 15.02.2021, durata 12 luni .                                                                                                                                           _x000D_
Executantul a intocmit și depus spre decontare situații de lucrări, din care rezultă că progresul fizic al lucrărilor, este de 47,48%.În data de  27.12.2021   executantul a notificat beneficiarul cu privire la sistarea lucrărilor, până la 31.01.2022 datorită condițiilor meteo nevaforabile desfășurării lucrărilor.   _x000D_
Lucrările au fost reluate incepand de la 22.02.2022, conform adresei beneficiarului nr.REEC93/LA/21.02.2022.       Durata de execuție a lucrărilor este 12 luni conform ultimului AA - Actului Adițional nr. 3 la contractul de lucrări, din care s-au executat 8 luni, ținând cont și de sistarea lucrărilor pe o perioada de 4 luni._x000D_
-Achiziția de Servicii ”Certificat de audit energetic necesar la terminarea lucrărilor” prin nota de comandă nr.18/24.03.2022 încheiată cu PFA NICULESCU CLAUDIU._x000D_
Durata proiectului a fost extinsa pana la 31.08..2023.</t>
  </si>
  <si>
    <t>4254</t>
  </si>
  <si>
    <t>Reabilitarea termica a Gradinitei cu program prelungit "Tara Copilariei" Calarasi</t>
  </si>
  <si>
    <t>UAT MUNICIPIUL CALARASI</t>
  </si>
  <si>
    <t>Durata de executie a lucrarilor 24 luni; Data Ordin incepere lucrari 17.10.2022. Ritm accelerat executie lucrari. Se incearca recuperarea intarzierilor astfel incat proiectul sa se finalizeze pana la 31.12.2023_x000D_
Achizitie servicii de actualizare documentatie tehnico - economica DALI realizata prin incheierea contractului nr. 37073/18.09.2017 cu SC POLARH DESIGN SRL, valoare 15,866.66 lei TVA inclus, cu durata pana la restituirea garantiei de buna executie._x000D_
Achizitie servicii elaborare PT + DDE, asistenta din partea proiectantului si executie lucrari realizata prin incheierea contractului nr. 84776/09.12.2021 cu ROMANOR SRL - lider de asociere, MALEX BYG PREST SRL - asociat si KOMORA - asociat, in valoare de 2,807,858.75 lei fara TVA (3,341,351.91 lei TVA inclus), cu durata 64 luni din care 4 luni proiectare, 24 luni executie lucrari si 36 luni garantie lucrari. PT-ul a fost receptionat in data de 03.08.2022. Ordinul de incepere a lucrarilor a fost emis in data de 17.10.2022. Stadiu executie lucrari: 23%_x000D_
Achizitie lucrari diverse si neprevazute - nerealizata_x000D_
Achizitie servicii de consultanta in managementul proiectului realizata prin incheierea contractului nr. 44581/27.09.2019 cu SYNESIS PARTNERS SRL, in valoare de24,663.00 lei fara TVA (29,348.97 lei TVA inclus), cu durata pana la 31.12.2023._x000D_
Achizitie asistenta tehnica prin dirigentie de santier - contractului nr. 10271/15.02.2022 cu CONSTRUCT GRUP SRL, in valoare de 29,000.00 lei fara TVA (34,510.00 lei TVA inclus), cu durata contract: 24 luni si durata prestare servicii: de la emiterea ordinului de incepere a serviciilor pana la receptia la terminarea lucrarilor._x000D_
Achizitie servicii de informare si publicitate a proiectului  realizata prin incheierea contractului nr. 41885/11.09.2019 cu MEDIA PRINT SRL, in valoare de 6,740.00 lei fara TVA (8,020.60 lei TVA inclus), cu durata pana la 31.12.2023._x000D_
Achizitie servicii auditare realizata prin incheierea contractului nr. 11812/16.03.2020 cu PREMIER SOFT AUDIT SRL, in valoare de 8,100.00 lei fara TVA (9,639.00 lei TVA inclus), cu durata pana la 31.12.2023._x000D_
Achizitie servicii Verificare tehnica de calitate PT + DDE - A fost plasata comanda nr. 9315/10.02.2022 catre TERENIA PROJECT SRL in valoare de 7,278.15 lei fara TVA (neplatitor de TVA).</t>
  </si>
  <si>
    <t>4392</t>
  </si>
  <si>
    <t>EFICIENTIZARE ENERGETICA - GRADINITA CU PROGRAM PRELUNGIT NR.23 MUNICIPIUL PLOIESTI</t>
  </si>
  <si>
    <t>RISC DE NEFINALIZARE - Achizitia principala nu a fost atribuita. Durata executie lucrari 7 luni._x000D_
Contractul de lucrari a fost semnat dar ulterior a fost reziliat pentru neplata garantiei de buna executie_x000D_
1. Servicii de proiectare si consultanta pentru întocmirea documentatiei de finantare Contract subsecvent nr 16723/18.09.2014 incheiat cu  SC Intergroup Engineering S.R.L. Valoarea contract 302,408.23 lei lei cu TVA. Durata contract „Pana la data recepției la terminarea lucrărilor”_x000D_
2. Achizitia serviciilor de consultanta pentru managementul proiectului. Contract nr. 24349/02.12.2019 cu S.C. SAIR SOLUTIONS S.R.L.Valoarea contract 39.999,05 lei. Durata contractului fiind pana la finalizarea implementării proiectului._x000D_
3. Servicii de publicitate proiect- Contract 456/09.01.2020 Incheiat cu SC Sprinten Infomar SRL. Valoarea contract 7.273,28 lei. Durata contractului fiind pana la finalizarea implementării proiectului._x000D_
4. Servicii privind auditul financiar- Contract 4180/02.03.2020 Incheiat cu Casa de Audit Corvinia SRL Filiala Pitesti. Valoarea contract 4.165 lei. Durata contractului fiind pana la finalizarea implementării proiectului._x000D_
5. Servicii de verificare a proiectării- Contract nr. 10236/15.06.2020 încheiat cu SC ISTRU CON SRL. Valoarea contract 8,330.00 lei cu TVA. Durata contract „pe intreaga perioada de desfasurare a lucrarilor”._x000D_
6. Contract execuție lucrări si furnizare echipamente/dotări. Contractul de lucrari cu nr.8867/13.04.2021 incheiat cu Asocierea S.C. Ascent Pro Construct SRL (lider de asociere), S.C. Vallys Deco SRL si S.C. Adcons 2007. Valoarea contract 3.857.031,21 lei +94.601,44 cu tva – (reprezinta  cheltuieli diverse si neprevazute). Durata contract „pana la receptia la finalizarea lucrarilor”.-Contract reziliat. Procedura de achizitie lucrari va fi reluata._x000D_
In data de 31.01.2022 a fost aprobata Hotararea Consiliului Local nr. 19 privind actualizarea indicatorilor tehnico-economici pentru obiectivul de investiții ,,Eficientizare energetică - Grădinița cu program prelungit nr. 23 Municipiul Ploiești” aprobați prin Hotărârea Consiliului Local nr.140/2020 prin care a fost actualizat Devizul General conform OG 15/2021. Procedura de achizitie lucrari urmează a fi reluată dupa ce proiectantul va transmite Formularele F cu valori._x000D_
_x000D_
Proiectul a fost prelungit pana in data de 30.06.2022. A fost depusa o noua solicitare de prelungire pana in data de 31.05.2023</t>
  </si>
  <si>
    <t>4450</t>
  </si>
  <si>
    <t>EFICIENTIZARE ENERGETICA - LICEUL TEHNOLOGIC DE SERVICII SFANTUL APOSTOL ANDREI IN MUNICIPIUL PLOIESTI</t>
  </si>
  <si>
    <t>RISC de nefinalizare - Servicii de proiectare si consultanta pentru intocmirea documentatiei de finantare, contract subsecvent nr. 16723/18.09.2014, incheiat cu Intergroup Engineering Srl, valoare 78.829,58 lei (inclusiv TVA);_x000D_
- Servicii de consultanta in managementul proiectului, contract nr. 2426/ 05.02.2020 încheiat cu SC EUROFINANCE PROIECT SRL, valoare 23.900 lei (TVA 0);_x000D_
- Servicii de publicitate proiect, contract nr. 26/ 06.01.2020 încheiat cu SC ACCENT MEDIA SRL, valoare 7.795,93 lei;_x000D_
- Servicii privind auditul financiar, contract nr. 1062/16.01.2020 încheiat cu SC KLASS ENTERPRISE SRL, valoare 3264,00 lei (TVA 0);_x000D_
- Servicii de verificare a proiectarii nr. 6645/15.04.2020 incheiat cu SC Istru Con SRL, valoare 8330,00 lei, durata “toata perioada de implementare a proiectului”;_x000D_
- Servicii privind dirigentia de santier nr. 11975/24.05.2021, incheiat cu SC FRANGOMY SOLUTIONS , valoare 23.205,00 lei, durata "pana la receptia finala". _x000D_
- A fost emisa Autorizația de construire nr. 17/20.01.2020 - s-a reluat procedura de obtinere a unei noi autorizatii de construire - S-a emis Autorizația de Construire nr. 287/24.06.2022._x000D_
S-a intocmit notificare pentru actualizare buget - crestere cheltuieli neeligibile; a fost lansata si publicata achizitia de lucrari in 26.08.2020._x000D_
Contractul de lucrari nr. 8865/13.04.2021, cu Asocierea S.C. Ascent Proconstruct S.R.L. (lider al Asocierii), S.C. Adcons 2007 S.R.L. si S.C. Vallys Deco S.R.L., avand subcontractant S.C. Elvani S.R.L., avand in vedere faptul ca nu a fost depusa garantia de buna executie in conformitate cu clauzele contractuale, a fost reziliat. _x000D_
Proiectantul a intocmit PT cu valori actualizate, au fost aprobate cu HCL nr. 21/31.01.2022, - Valoarea totală a proiectului: 1.614.800,74 lei (inclusiv TVA)._x000D_
Proiectantul nu a predat formularele F3 cu valori._x000D_
Perioada de executie lucrari, conform PT este 12 luni._x000D_
S-a solicitat proiectantului actualizarea Devizului general cu OG64/2022_x000D_
Devizele generale actualizate conform OUG 64/2022 au fost primite de Primaria Ploiesti in 12.12.2022 si 28.12.2022._x000D_
S-a avizat prelungirea perioadei de implementare pana la 31.12.2023._x000D_
Beneficiarul solicita AA - actualizare DG cu OUG 64</t>
  </si>
  <si>
    <t>4307</t>
  </si>
  <si>
    <t>EFICIENTIZARE ENERGETICA LICEUL TEHNOLOGIC 1 MAI - SALA DE SPORT</t>
  </si>
  <si>
    <t>RISC de nefinalizare - Perioada de executie lucrari, conform PT este 6 luni._x000D_
Servicii de proiectare si consultanta pentru intocmirea documentatiei de finantare, Contract subsecvent 16723/18.09.2014, Intergroup Engineering Srl, valoare 132.055,69 lei (inclusiv TVA);_x000D_
- Servicii de consultanta in managementul proiectului, contract nr. 2339/ 04.02.2020 cu SC SAIR SOLUTIONS SRL, valoare 29.998,10 lei (TVA 0);_x000D_
- Servicii de publicitate proiect, contract nr. 26595/24.12.2019 încheiat cu SC METROPOLITAN PUBLIC MEDIA SRL, valoare 7.740,95 lei;_x000D_
- Servicii privind auditul financiar, contract nr. 26609/24.12.2019 încheiat cu CASA DE AUDIT CORVINIA SRL FILIALA PITESTI, valoare 4.760,00 lei;_x000D_
- Servicii de verificare a proiectarii nr. 9313/03.06.2020 incheiat cu SC Istru Con SRL, valoare 8330,00 lei, durata “toata perioada de implementare a proiectului”;_x000D_
- Servicii privind dirigentia de santier nr. 15326/02.07.2021, incheiat cu SC FRANGOMY SOLUTIONS , valoare 24.832,92 lei, durata "pana la receptia finala". _x000D_
- S-a emis Autorizatia de Construire in regim de urgenta nr. 151/10.04.2020 -  se va relua procedura de obtinere a unei noi autorizatii de construire._x000D_
 S-a intocmit notificare pentru actualizare buget - crestere cheltuieli neeligibile; a fost lansata si publicata achizitia de lucrari in 26.08.2020. Contractul semnat cu Asocierea S.C. Ascent Proconstruct S.R.L. (lider al Asocierii), S.C. Adcons 2007 S.R.L. si S.C. Vallys Deco S.R.L., avand subcontractant S.C. Elvani S.R.L. avand in vedere faptul ca nu a fost depusa garantia de buna executie in conformitate cu clauzele contractuale, a fost reziliat_x000D_
Proiectantul a intocmit PT cu valori actualizate, au fost aprobate cu HCL nr. 21/31.01.2022, - Valoarea totală a proiectului: 2.498.194.95 lei (inclusiv T.V.A) Se va relua procedura de achizitie de lucrari. Proiectantul nu a predat formularele F3 cu valori._x000D_
S- a avizat prelungirea perioadei de implementare pana la 28.02.2023. _x000D_
In data de 12.12.2022, proiectantul a transmis Devizul General actualizat in conformitate cu OUG 64/2022_x000D_
S-a avizat prelungirea perioadei de implementare pana la 31.12.2023._x000D_
Beneficiarul solicita AA - actualizare DG cu OUG 64</t>
  </si>
  <si>
    <t>4550</t>
  </si>
  <si>
    <t>EFICIENTIZARE ENERGETICA COLEGIUL TEHNIC NATIONAL ALEXANDRU IOAN CUZA</t>
  </si>
  <si>
    <t>RISC MAJOR DE NEFINALIZARE -  Achizitia principala nu a fost atribuita. Durata executie lucrari 9 luni._x000D_
Contractul a fost reziliat pentru neplata garantiei de buna executie. Executantul a solicitat in instanta majorarea pretului contractului inaintea inceperii lucrarilor de executie._x000D_
1. Servicii de proiectare si consultanta pentru întocmirea documentatiei de finantare Contract subsecvent nr 16723/18.09.2014 incheiat cu  SC Intergroup Engineering S.R.L. Valoarea contract 302,408.23 lei lei cu TVA. Durata contract „Pana la data recepției la terminarea lucrărilor”_x000D_
2.Servicii de consultanta in managementul proiectului- Contract prestari servicii nr. 2492/05.02.2020 încheiat cu SC Eurofinance Proiect SRL. Valoarea contract 32,000.00 LEI fara TVA (neplatitor de TVA). Durata contract „pe toata perioada de implementare a contractului de finantare”_x000D_
3. Servicii de publicitate proiect- Contract prestari servicii nr. 4739/10.03.2020 încheiat cu SC LARY ADVERTISING SRL. Valoarea contract 5,078.92 LEI cu TVA. Durata contract „pe toata perioada de implementare a contractului de finantare”_x000D_
4. Servicii privind auditul financiar- Contract prestari servicii nr. 3151/14.02.2020 încheiat cu SC CASA DE AUDIT CORVINIA SRL FILIALA PITESTI. Valoarea contract 4.115,00 LEI cu TVA. Durata contract „pe toata perioada de implementare a contractului de finantare”_x000D_
5. Servicii de verificare a proiectării- Contract nr. 7685/12.05.2020 încheiat cu SC ISTRU CON SRL. Valoarea contract 8.330,00 lei cu TVA. Durata contract „Pana la data recepției la terminarea lucrărilor.”_x000D_
6. Servicii de dirigentie de santier. Contract prestari servicii nr. 8861/13.04.2021 încheiat cu SC Frangomy Solutions SRL. Valoarea contract 27,994.88 lei f TVA. Durata contract „Pana la data recepției la terminarea lucrărilor”_x000D_
7. Lucrari de  execuție a investiției de baza- Contract de lucrari nr. 8868/13.04.2021 încheiat cu SC ASCENT PROCONSTRUCT SRL. Valoarea contract 4,144,532.50 lei f TVA. Durata contract „Pana la data recepției la terminarea lucrărilor”- contract reziliat_x000D_
_x000D_
Asocierea firmelor nu a depus garantia de buna executie si din acest motiv nu s-a putut da ordinul de incepere.Constatând că în termenul de remediere notificat (14.05.2021) Asocierea  S.C.  ASCENT   PROCONSTRUCT  S.R.L.  si  S.C. VALLYS DECO  S.R.L. nu și-a îndeplinit aceste obligații contractuale, începând cu această dată (14.05.2021) a produs efecte pactul comisoriu, contractul fiind de drept reziliat. _x000D_
Operatorul economic a solicitat interventia instantei de judecata pentru ajustarea (majorarea) pretului contractului, desi contractul a fost reziliat. Dosarul a avut ca prim termen de judecata 26.08.2021 si a fost amanat pana pe 28.09.2021 cand a fost respinsa cererea. Contestatarul a renuntat la actiunea in instanta, contractul fiind astfel considerat reziliat. _x000D_
Urmeaza actualizarea PT-ului si redemararea procedurii de achizitie lucrari._x000D_
In data de 31.01.2022 a fost aprobata Hotararea Consiliului Local nr. 20 privind actualizarea indicatorilor tehnico-economici pentru obiectivul de investiții ,,Eficientizare energetică – Colegiul National Al. I. Cuza” aprobați prin Hotărârea Consiliului Local nr. 139/2020 prin care a fost actualizat Devizul General conform OG 15/2021. Procedura de achizitie lucrari urmează a fi reluată dupa ce proiectantul va transmite Formularele F cu valori.</t>
  </si>
  <si>
    <t>4569</t>
  </si>
  <si>
    <t>Reabilitarea termica a Scolii Gimnaziale Tudor Vladimirescu Calarasi</t>
  </si>
  <si>
    <t>Durata de executie a lucrarilor 24 luni. Data Ordin incepere lucrari 31.01.2022. Stadiu redus al lucrarilor: 36,35%_x000D_
Achizitie servicii de actualizare documentatie tehnico - economica DALI realizata prin incheierea contractului Nr. 37073/18.09.2017 POLARH DESIGN SRL, valoare 15,866.66 lei TVA inclus, cu durata pana la restituirea garantiei de buna executie._x000D_
Achizitie servicii elaborare PT + DDE, asistenta din partea proiectantului si executie lucrari realizata prin incheierea contractului nr. 10470/03.03.2021 cu Asocierea SC ROMANOR SRL (lider de asociere), SC MALEX BYG PREST SRL (asociat 1), SC VEST INSTAL SRL (asociat 2), in valoare de 3,313,719.87 lei fara TVA (3,943,326.65 lei TVA inclus), cu durata: 65 luni dintre care 5 luni proiectare, 24 luni executie lucrari si 36 luni garantie lucrari. S-a emis Ordinul de incepere a lucrarilor nr. 6175 in data de 31.01.2022. Stadiu executie lucrari: 36.35%_x000D_
Achizitie lucrari diverse si neprevazute - nerealizata_x000D_
Achizitie servicii de consultanta management proiect realizata prin incheierea contractului nr. 48891/18.10.2019 cu SYNESIS PARTNERS SRL, in valoare de 33,002.00 lei fara TVA (39,272.38 lei TVA inclus), cu durata pana la 31.12.2023._x000D_
Achizitie Servicii de asistenta tehnica - dirigintie de santier realizata prin incheierea contractului nr. 29216/14.05.2021 cu CONSTRUCT GRUP SRL, in valoare de 30,000.00 lei fara TVA (35,700.00 lei TVA inclus), cu durata: 34 luni_x000D_
Achizitie servicii de informare si publicitate realizata prin incheierea contractului nr. 48883/18.10.2019 cu MEDIA PRINT SRL, in valoare de 7,969.00 lei fara TVA (9,483.11 lei TVA inclus), cu durata pana la 31.12.2023._x000D_
Achizitie servicii auditare realizata prin incheierea contractului nr. 8179/20.02.2020 cu KLASS ENTERPRISE SRL, in valoare de 7,023.00 lei fara TVA (9,234.37 lei TVA inclus) , cu durata pana la 31.12.2023.</t>
  </si>
  <si>
    <t>4455</t>
  </si>
  <si>
    <t>Reabilitarea termica a Liceului Teoretic "Mihai Eminescu" Calarasi</t>
  </si>
  <si>
    <t>Achizitie servicii de actualizare documentatie tehnico - economica DALI realizata prin incheierea contractului Nr. 37073/18.09.2017 cu POLARH DESIGN SRL, valoare 15,866.66 lei TVA inclus, cu durata pana la restituirea garantiei de buna executie._x000D_
Achizitie servicii elaborare PT + DDE + EXECUTIE LUCRARI realizata prin incheierea contractului  Nr. 15911/29.04.2020 cu MESTERUL NOSTRU SRL – Lider de asociere si KOMORA SRL - Asociat, in valoare de 3,255,206.77 lei fara TVA (3,873,696.06 lei TVA inclus), cu durata 66 luni: 6 luni pentru proiectare si 32 luni pentru executia lucrarilor de la data transmiterii ordinului de incepere al lucrarilor si 36 de luni garantia lucrarilor. Stadiu executie contract: 86%_x000D_
Achizitie lucrari diverse si neprevazute - nerealizata_x000D_
Achizitie Servicii de consultanta in managementul proiectului realizata prin incheierea contractului nr. 48888/18.10.2019  cu SYNESIS PARTNERS SRL, in valoare de 23,246.00 lei fara TVA (27,662.74 lei TVA inclus), cu durata pana la 30.09.2023._x000D_
Achizitie Servicii de asistenta tehnica - dirigintie de santier realizata prin incheierea contractului nr. 25833/09.07.2020 cu SOMA PREST SRL, in valoare de 24,144.14 fara TVA (neplatitor de TVA), cu durata: pana la receptia la terminarea lucrarilor_x000D_
Achizitie Servicii de asistenta tehnica din partea proiectantului realizata prin incheierea contractului nr. 24598/03.07.2020 cu KOMORA SRL. in valoare de 29,400.00 lei fara TVA (34,986.00 TVA inclus), cu durata: pana la receptia la terminarea lucrarilor_x000D_
Achizitie servicii de informare si publicitate a proiectului realizata prin incheierea contractului  nr. 48876/18.10.2019 cu MEDIA PRINT SRL, in valoare de 7,969.00 lei fara TVA (9,483.11 lei TVA inclus), cu durata pana la 30.09.2023._x000D_
Achizitie servicii auditare realizata prin incheierea contractului  nr. 11836/16.03.2020 incheiat cu KLASS ENTERPRISE SRL, in valoare de 8,420.00 lei fara TVA (10,019.80 lei TVA inclus), cu durata pana la 30.09.2023._x000D_
Achizitie Verificare tehnica de calitate PT+DDE realizata prin comenzile nr. 22894 cu VLADALEX CONSTRUCT SRL, nr. 22895 cu SC LIN CONCEPT SRL, nr. 22897 cu PFA HERA RADUCU, nr. 22898 cu TERENIA PROJECT SRL/23.06.2020, in valoare de 6,000.00 lei fara TVA.</t>
  </si>
  <si>
    <t>4071</t>
  </si>
  <si>
    <t>Cresterea eficientei energetice a cladirilor publice din Orasul Azuga - Spitalul de Ortopedie si Traumatologie Azuga</t>
  </si>
  <si>
    <t>UAT ORAS AZUGA</t>
  </si>
  <si>
    <t>Lucrarile au fost reluate prin ordinul de reincepere 5237 / 30.04.2022, in aceasta perioada au fost montate panourile fotovoltaice pe structura metalica, au fost efectuate sapaturi pentru traseele circuitelor electrice respectiv realizarii conexiunilor acestora. Lucrarile se desfasoara in conformitate cu AC 12/21.05.2021. Stadiul fizic de realizare a lucrarilor este de 52.4%. Progresul proiectului 56.32%_x000D_
_x000D_
Achizitia serviciilor de proiectare pentru elaborare documentatiei tehnico-economice (DALI)  - Contract nr. 10074/ 24.08.2017 valoare 91.630,00 lei cu TVA inclus; SC STRUCT QUALITY AND BUILDING SRL _x000D_
- Ctr. de achizitie de servicii de audit financiar 6132/ 28.05.2019 cu Constantin G.Valerica expert auditor, pentru valoarea de 25.823,00 lei TVA inclus.   _x000D_
- Ctr. de achizitie de servicii de consultanta pentru organizarea procedurilor de achizitii nr. 5769/ 20.05.2019 II Petroi Mihai pentru valoarea de 4.520,00 lei TVA inclus._x000D_
Ctr. pentru achizitia privind dirigentie de santier nr. 305/08.01.2021;, s-a atribuit firmei SC AGORA PROIECT SRL in data de 08.01.2021  are valoarea de 47.957,00 lei cu TVAinclus.                                                                                                                                                                                                                                                                                                                                                                                                                                                                                                        A fost semnat contractul de PT plus executie 11824 / 02.10.2020 cu ASOCIEREA DORADO SMART CONSULTING, lider si GED PROJECT pentru valoare de  6.599.530,68 lei cu TVA inclus.  A fost emis ordinul de incepere a proiectarii incepand cu 15.01.2021, termen de predare 15.02.2021. Proiectul tehnic a fost transmis spre avizare către ADR Sud-Muntenia pe data de 09.06.2021 (conform Adresă de înaintare nr. 8777/09.06.2021.                                                                                                                                                                                                      _x000D_
A fost emisă Autorizația de construire nr. 12/21.05.2021. _x000D_
A fost emis ordinul de incepere a lucrarilor din data de 17.11.2021 termenul de realizare a acestora fiind de 10 luni. _x000D_
Lucrarile sunt sistate datorita anotimpului rece, prin ordinul de sistare 11824 din data de 28.12.2021.</t>
  </si>
  <si>
    <t>7231</t>
  </si>
  <si>
    <t>CRESTEREA EFICIENTEI ENERGETICE A CLADIRILOR PUBLICE DIN ORASUL AZUGA-LICEUL TEORETIC AZUGA</t>
  </si>
  <si>
    <t>RISC DE NEFINALIZARE - Durata executie lucrari 8 luni de la ordin de incepere_x000D_
Contract achizitie servicii de informare si publicitate 18538/08.12.2021 Fax Media Info SRL (anunt demarare proiect), _x000D_
Contract achizitie servicii de proiectare pentru elaborarea proiectului (DALI, Studiu geo, expertiza tehnica) nr. 10073/24.08.2017; AA nr 1/20.12.2017; AA nr 2/11.12.2020, prestator Struct Quality and  Building SRL, valoare 71.400 lei, durata 52 luni;_x000D_
Contract achizitie servicii management proiect nr. 18373/06.12.2021, prestator Ventrust Consulting SRL, valoare 67.830 lei, durata 25 luni;_x000D_
Contract achizitie servicii consultanta pentru elaborarea, organizarea si derularea procedurilor de achizitii publice nr. 19532/23.12.2021, prestator Edlex Pro Consulting SRL, valoare 11.900 lei, durata 25 luni;_x000D_
Contract achizitie audit financiar nr. 19570/23.12.2021, prestator Constantin G Valerica Expert contabil, expert evaluator, lichidator judiciar, auditor financiar, valoare 16.660 lei, durata 25 luni;_x000D_
Contract achizitie elaborare PT si asistenta tehnica din partea proiectantului nr. 493/10.01.2022, prestator Ged Project SRL, valoare 140.896 lei, durata 24 luni - PT realizat;_x000D_
Contract achizitie servicii de verificare proiect tehnic nr. 3521/01.03.2022, prestator A-Z CONSULTING SRL, valoare 10.174,50 lei, durata 22 luni;_x000D_
A fost intocmit proiectul tehnic, verificat pentru conformitate si incarcat in SMIS. A fost emisa autorizatia de construire nr. 5/21.07.2022. _x000D_
S-a avizat solicitare AA - prelungire perioada de implementare si actualizare buget._x000D_
A fost semnat contractul de lucrari si cel de dirigentie de santier. Ordin incepere lucrari cu 25.04.2023.</t>
  </si>
  <si>
    <t>7300</t>
  </si>
  <si>
    <t>GR</t>
  </si>
  <si>
    <t>Lucrari de intervenții pentru cresterea performanței energetice: Scoala Gimnaziala Nr.3 arondata Scolii Gimnaziale Mircea Cel Batrân din Municipiul Giurgiu</t>
  </si>
  <si>
    <t>UAT MUNICIPIUL GIURGIU</t>
  </si>
  <si>
    <t>Risc de nefinalizare - nu a fost incheiat contractul de lucrari._x000D_
Expertiza seismica a unor cladiri – unitati de invatamant din municipiul Giurgiu – ctr. nr. 25352/31.05.2019 incheiat cu SC DD CIVIL ENGINEERING CONSULTING SRL in valoare de 47.600,00 lei inclusiv TVA din care 9.520,00 lei inclusiv TVA pentru Scoala Gimnaziala nr. 3, valabil pana la data de 30.09.2019._x000D_
Actualizare documentatie tehnico-economica, faza SF/DALI – ctr. nr. 28919/05.06.2020 incheiat cu SC PATAGONIA DESIGN SRL in valoare de 23.688,14 lei inclusiv TVA cu o durata de 30 zile calendaristice de la data primirii ordinului de incepere pentru prestarea serviciilor._x000D_
Servicii de consultanta in elaborare si depunere cereri de finantare in cadrul POR 2014-2020, Axa prioritara 3.1.B – ctr. nr. 31.637/19.06.2020 incheiat cu PFA DEACONU FLORIANA – TEODORA in valoare de 99.000,00 lei fara TVA (prestatorul fiind neplatitor de TVA) din care 19.000,00 lei fara TVA pentru Scoala Gimnaziala nr. 3, valabil 12 luni de la data semnarii contractului._x000D_
Servicii de audit financiar – ctr. nr. 10809/07.03.2022 incheiat cu SC PDK Dinamic SRL in valoare de 16.800,00 lei fara TVA (prestatorul fiind neplatitor de TVA) valabil pe toata durata de implementare a proiectului, durata fiind pana la 30.11.2023 cu posibilitate de prelungire prin act aditional._x000D_
Servicii de consultanta pentru managementul proiectului – ctr. nr. 13463/22.03.2022 incheiat cu SC ADVANCED MANAGEMENT CONCEPT SRL in valoare de 60.000,00 lei fara TVA (prestatorul fiind neplatitor de TVA) valabil pe toata durata de implementare a proiectului, adica pana la data de 30.11.2023._x000D_
Servicii de informare – publicitate – ctr. nr. 15436/04.04.2022 incheiat cu SC RBC PRODUCTIE PUBLICITARA SRL in valoare de 7.276,85 lei inclusiv TVA valabil pana la 30.11.2023._x000D_
Servicii de proiectare (Documentatie tehnica faza DTAC, PT, DDE si asistenta tehnica din partea proiectantului) – ctr. nr. 18954/27.04.2022 incheiat cu SC BAIRRDEVELOPMENT SRL in valoare de 34.510,00 lei inclusiv TVA valabil pana la indeplinirea integrala si corespunzatoare a obligatiilor de catre ambele parti, prestatorul se obliga sa presteze serviciile de realizare a documentatiilor in termen de 2 luni de la data emiterii ordinului de incepere pentru prestarea serviciilor._x000D_
Proiectul tehnic a fost receptionat prin procesul verbal din data de 29.09.2022._x000D_
A fost obtinuta autorizatia de construire nr. 179/14.11.2022._x000D_
Achizitia privind lucrarile de constructii a fost lansata in luna februarie, fiind in etapa de evaluare.</t>
  </si>
  <si>
    <t>7329</t>
  </si>
  <si>
    <t>Lucrari de intervenții pentru cresterea performanței energetice: Scoala Gimnaziala Sfintii Martiri Brancoveni din Municipiul Giurgiu</t>
  </si>
  <si>
    <t>RISC DE NEFINALIZARE. Nu s-a incheiat contractul de lucrari_x000D_
Contracte incheiate inainte de semnarea contractului de finanatare:_x000D_
Servicii elaborare Expertiza tehnica ctr nr 25352/31.05.2019 S.C. DD CIVIL ENGINEERING CONSULTING S.R.L., 9,520.00 cu TVA_x000D_
Servicii de elaborare a documentatiei de avizare a lucrarilor de interventii (DALI) si a serviciilor de auditare energetica ctr nr 28919/05.06.2020 SC PATAGONIA DESING SRL, 32,241.86 cu TVA_x000D_
Servicii de elaborare a documentatiei Cererii de finantare ctr nr 31637/19.06.2020 P.F.A Deaconu Florentina-Teodora, 19,000.00 cu TVA_x000D_
Beneficiarul a schimbat titlului proiectului  prin act aditional ca urmare a schimbarii denumirii scolii._x000D_
Servicii de audit financiar ctr nr 10720/07.03.2022 SC PDK DINAMIK SRL, 16,800.00 cu TVA_x000D_
Achizitia privind servicii de managementul de proiect pentru obiectivul de investitii ctr nr 13359/22.03.2022 SC ADVANCED MANAGEMENT CONCEPT SRL, 60,000.00 cu TVA_x000D_
Servicii de informare si publicitate aferente proiectului ctr nr 15449/04.04.2022 SC RBC PRODUCȚIE PUBLICITARĂ SRL, 7,276.85 cu TVA_x000D_
Servicii pentru elaborarea PT+DDE ctr nr 18946/27.04.2022 SC BAIRR DEVELOPMENT SRL, 52,955.00 cu TVA._x000D_
PT a fost avizat de ADR si incarcat in MySMIS ( AC emisa)._x000D_
Demarat achizitie lucrari_x000D_
Initiat AA majorare buget conf deviz OUG64 - in lucru.</t>
  </si>
  <si>
    <t>6928</t>
  </si>
  <si>
    <t>"Reabilitare termica a cladirii C1 (Pavilion Administrativ nr. 48-129-01) în vederea cresterii performanței energetice” din Rosiori de Vede, str. Sf. Theodor, nr. 37, județ Teleorman, sediul Detasamentului de Pompieri Rosiori de Vede al Inspectoratului pentru Situații de Urgență „A.D.GHICA” al Județului Teleorman</t>
  </si>
  <si>
    <t>INSPECTORATUL PENTRU SITUATII DE URGENTA ”ALEXANDRU DIMITRIE GHICA” AL JUDETULUI TELEORMAN</t>
  </si>
  <si>
    <t>Servicii de proiectare - studii expertiza tehnica ctr. nr.3459324/29.05.2020, încheiat cu SC TECHMEDIA ELECTRONICS SRL)val. 13,804.00 lei, durata 20 zile _x000D_
Servicii de consultanta in vederea pregatirii si depunerii cererii de finantare, asistenta in vederea contractarii, Servicii de proiectare DALI, audit energetic, verificare tehnica DALI, ctr. nr.3459394/13.07.2020, SC TECHMEDIA ELECTRONICS SRL), val. 87,584.00 lei, durata 28 zile_x000D_
Servicii de informare si publicitate- ctr. nr.4541077/02.11.2021 cu SC LEMINGS SRL, val. 5631,08 lei cu tva, val pana la 29.12.2023._x000D_
Servicii de consultanta in domeniul managementului de proiect ctr. Nr.4540926/20.09.2021 cu SC SMART MIND SOLUTION SRL, val. 57477,00 lei, durata pana la 27.12.2023 cu posibilitate de prelungire._x000D_
Servicii de audit financiar- ctr. nr. 4534522/29.12.2021, SC PRIM -AUDIT SRL), val. 4248 lei , durata pana la 31.12.2023_x000D_
-Servicii de proiectare - elaborare proiect tehnic, documentatii avize, asistenta tehnica proiectant, ctr. nr.1029776/05.01.2022, SC RUGBY CONSTRUCT SRL, val. 104.363.00 lei cu tva, durata 24 de luni respectiv până la 31.12.2023 _x000D_
Servicii de verificare tehnica a PT-ului, ctr. nr.1027858/28.02.2022, SC SVARKA NDT SRL, val. 9.800,00 lei (valoare fără TVA), durata 29.12.2023._x000D_
- Servicii de dirigentie de santier nr. 682/09.09.2022, în valoare de 59.500 lei cu tva, SC SIM RAM SRL cu durată până la receptia finala a lucrarilor._x000D_
-Contractare și execuție lucrări de construcții, montaj utilaje tehnologice, utilaje și echipamente tehnologice, organizare de șantier, ctr. nr. 4236245/19.01.2023 cu ASOCIEREA SC TOTAL CONSTRUCTII SRL - SC PIC PROIECTARE, INSTALATII SI CONSTRUCTII SRL, val. 5.755.794,24 lei cu tva; durata-9 luni de la data emiterii ordinului de incepere a lucrarilor; stadiu fizic cca.23,83%</t>
  </si>
  <si>
    <t>7197</t>
  </si>
  <si>
    <t>Reabilitare termica si modernizare in vederea cresterii eficientei energetice a constructiei C1</t>
  </si>
  <si>
    <t>PARTENERIATUL DINTRE INSPECTORATUL DE POLIȚIE JUDEȚEAN TELEORMAN SI UNITATEA MILITARA 0735 PLOIESTI, AVAND CA LIDER DE PARTENERIAT INSPECTORATUL DE POLIȚIE JUDEȚEAN TELEORMAN</t>
  </si>
  <si>
    <t>Proiect cu risc -Achiziția pentru execuția lucrărilor nu a fost atribuita, exista riscul ca executia lucrarilor sa nu se finalizeze in termenul de implementare a proiectului._x000D_
- Achizitie servicii de proiectare faza DALI, astfel:Conform punctelor 1.1 si 1.2., detaliate:_x000D_
1.1. Servicii de elaborare a documentației de avizare a lucrărilor de intervenții,Contract nr.696 din 15.05.2018 SC S&amp;M EXPERT PROJECT SRL, valoare 253.470,00 lei cu tva, durata pana la 31.12.2020._x000D_
1.2. Revizuire și actualizare a documentației de avizare a lucrărilor de intervenție, Contract 6972 din 12.06.2020 cu SC EXPERT PROJECT TREAM SRL, valoare 83.181,00 lei cu tva din care se scade valoarea de 5.950 lei cu tva pentru elaborare CF = 77.231,00 lei cu tva, durata pana la 31.12.2021._x000D_
- Achizitie de expertiza tehnica a cladirii,Contract nr.103046 SC Techmedia Electronics SRL, 47.600,00 lei inclusiv tva (expertiza tehnica) + 5.950,00 lei inclusiv tva (relevee) = 53.550,00 lei inclusiv tva. Valoare totala ctr: 57.120 lei cu tva, durata pana la 14.12.2017._x000D_
- Achizitie servicii de elaborare CF,Contract 6972 din 12.06.2020 cu SC EXPERT PROJECT TREAM SRL, valoare 5.950,00 lei inclusiv tva, durata pana la 31.12.2021._x000D_
- Achizitie servicii de consultanta de management,Contract 99680/24.11.2021 semnat cu Origami Consulting Solutions SRL, valoare 124,950.00 lei cu tva, durata pana la 22.12.2023._x000D_
-Achizitie Servicii de informare si publicitate a proiectului,Contract 200605/15.12.2021//319918/16.12.2021 semnat cu SC Lemings SRL, valoare 6.282,01 lei cu tva, durata pana la 22.12.2023._x000D_
-Achizitie audit financiar- contractul nr. N49162/18.02.2022//185139/22.02.2022 semnat cu SC KLASS ENTERPRISE SRL, valoarea 5.990 lei fara TVA ( 7128,10 lei cu TVA), durata este pana la 22.12.2023_x000D_
-Achizitie servicii de proiectare si inginerie si asistenta tehnica din partea proiectantului- contract nr. 195315/ 15.04.2022 semnat cu Expert Project Team SRL, valoare 289.170,00 lei cu TVA, durata pana la 22.12.2023._x000D_
-Achizitie in vederea verificarii proiectului tehnic-Contract nr.195596/18.08.2022 semnat cu SC Novolution SRL, valoare  9.282 lei cu TVA, durata  pana la 22.12.2023._x000D_
-Achizitie servicii de dirigentie de santier-contractul nr.146048/31.01.2023//nr.93505/31.01.2023 semnat cu SC Corby Solutions SRL, valoare 41.471,50 lei cu TVA, durata pana la 22.12.2023._x000D_
-Documentaţii-suport şi cheltuieli pentru obţinerea de avize, acorduri şi autorizaţii, Finalizata Fara contract,valoare 28.571,90 lei_x000D_
_x000D_
_x000D_
_x000D_
Certificat de Urbanism nr. 122-425.435 din 07.07.2020;_x000D_
A fost emis un nou Certificat de Urbanism nr. 135-582.094 din 19.08.2022._x000D_
A fost emisa autorizatia de construire nr. 20-564593 din 27.02.2023.Termenul de valabilitate este de 24 luni de la data emiterii.</t>
  </si>
  <si>
    <t>7674</t>
  </si>
  <si>
    <t>Creșterea eficienței energetice în cadrul Liceului Teoretic "Șerban Vodă", oraș Slănic, județ Prahova</t>
  </si>
  <si>
    <t>UAT ORASUL SLANIC</t>
  </si>
  <si>
    <t>RISC MAJOR DE NEFINALIZARE_x000D_
Achizitia de servicii de proiectare, asistenta tehnica, Ctr. Nr. 113/ 03.11.2022; SC AM PROJECT DESIGN AND CONSULTING SRL, valoare 127.925,00 lei cu TVA, durata 2 luni. Achizitie executie lucrari si echipamente cu montaj este in desfasurare. Durata estimata de realizare a lucrarilor 11 luni._x000D_
Achizitie servicii de consultanta pentru elaborarea cererii de finantare si managementul de proiect, Ctr. Nr. 8597 20.08.2020; SC Struct Consulting SRL, valoare 100.000,00 lei cu TVA, _x000D_
Achizitie servicii de elaborare Strategie de eficienta energetica si reducerea emisiilor, Ctr. Nr. 7300/ 28.07.2020; SC VAL CONSULTING TEHNIC SRL, valoare 35.700,00 lei cu TVA_x000D_
Achizitie servicii de proiectare pentru elaborarea proiectului - DALI, studiu geotehnic, expertiza tehnica, documentatii-suport pentru obtinerea de avize, acorduri si autorizatii, Ctr. Nr.7787/ 06.08.2020 SC Struct Quality and Building SRL, valoare 117.810,00 lei cu TVA, _x000D_
Achizitie servicii de proiectare pentru elaborarea proiectului - studiu topografic, Ctr. Nr. 4837/ 21.05.2020; SC PUR TOPO SRL, valoare 1.785,00 lei cu TVA_x000D_
Achizitie servicii de certificare energetica a cladirilor, Ctr. Nr. 7301/ 28.07.2020; SC VAL CONSULTING TEHNIC SRL, valoare 5.950,00 lei cu TVA_x000D_
Achizitie servicii de informare si publicitate, Ctr. Nr. 29/ 08.06.2022; SC NEGATIV MEDIA SRL, valoare 8.970,22 lei cu TVA</t>
  </si>
  <si>
    <t>5007</t>
  </si>
  <si>
    <t>4.1.</t>
  </si>
  <si>
    <t>Îmbunătățirea transportului public de călători în municipiul Călărași și creșterea performanțelor acestuia prin crearea unui sistem inteligent de management al traficului și monitorizare video bazat pe instrumente inovative și eficiente</t>
  </si>
  <si>
    <t>Proiect cu risc: Nu se finalizeaza in perioada de implementare avizata - pentru incadrarea in termenul de implementare al programului, respectiv 31.12.2023, a fost diminuat termenul de executie al lucrarilor de la 21 luni la 14 luni, insa nici pana la finalul lunii Mai 2023 achizitia principala nu a fost realizata_x000D_
Achizitie servicii elaborare a documentatiei tehnice SF realizata prin incheierea contractului nr. 32044/23.07.2018 cu AM PROJECT DESIGN CONSULTING SRL, in valoare de 77,000.00 lei fara TVA (91,630.00 lei TVA inclus), cu durata de la data semnarii contractului si pana la restituirea garantiei de buna executiei si cu durata intocmire documentatie 90 zile de la data semnarii contractului modificata prin Actul aditional nr. 1/22.10.2018 la 120 zile._x000D_
Achizitie furnizare echipamente cu montaj, instalare si punere in functiune, instruire pentru operare inclusiv servicii de proiectare si de asistenta tehnica din partea proiectantului si executie a lucrarilor  - nerealizata, Conform celor mentionate de catre Beneficiar in cadrul ultimului Raport de progres: "- Procedura a fost republicata cu nr. DF 1167636 si a fost acceptata in data de 13.12.2022 iar in data de 05.01.2023 a fost publicat anuntul de participare CN 1050972 cu termen limita pentru depunerea ofertelor 08.02.2023. In prezent procedura se afla in perioada de evaluare a ofertelor – propunere tehnica, fiind supusa verificarii ANAP."_x000D_
Achizitie servicii consultanta si management de proiect si servicii consultanta pentru toate etapele necesare atribuirii contractului de lucrari, PT, echipamente si dotari realizata prin incheierea contractului nr. 49014/14.12.2020 cu SYNESIS PARTNERS SRL, in valoare de 68,805.00 lei fara TVA (81,877.95 lei TVA inclus), cu durata: 37 luni, pana la data de 31.12.3023_x000D_
Achizitie avize, acorduri, autorizatii - S-a achitat taxa mediu conform Ordinului de plata nr. 4033/26.11.2018 in valoare de 100.00 lei fara TVA (neplatitor de TVA)_x000D_
Achizitie lucrari diverse si neprevazute - nerealizata_x000D_
Achizitie Verificare tehnica de calitate a Proiectului Tehnic – nerealizata_x000D_
Achizitie Dirigentie de santier – nerealizata_x000D_
Achizitie Audit financiar – realizata prin incheierea contractului nr. 22275/18.06.2020 cu AMNIS AUDITEVAL SRL, in valoare de 8,624.00 lei fara TVA – neplatitor de TVA, cu durata pana la 31.12.2023._x000D_
Achizitie servicii de informare si publicitate realizata prin incheierea contractului nr. 25832/09.07.2020 cu LEMINGS SRL, in valoare de 8,270.00 lei fara TVA (9,841.30 lei TVA inclus), cu durata pana la 31.12.2023._x000D_
Achizitie servicii de promovare a obiectivului de investitii – nerealizata_x000D_
Achizitie bransament electric pentru sistem de prioritizare a transportului public - nerealizata_x000D_
Achizitie mobilier pentru centru de comanda si centru de rezerva si restaurare - nerealizata</t>
  </si>
  <si>
    <t>5696</t>
  </si>
  <si>
    <t>Promovarea utilizarii mijloacelor alternative de mobilitate si a intermodalitatii în municipiul Calarasi prin amenajarea unei retele de piste de biciclete</t>
  </si>
  <si>
    <t>Achizitie servicii elaborare a documentatiei tehnice SF realizata prin incheierea contractului nr. 47634/24.10.2018 cu  KOMORA SRL, in valoare de 59,750.00 lei fara TVA (71,102.50 lei TVA inclus), cu durata: 2 luni._x000D_
Achizitie servicii de elaborare DTAC + PT + DDE, asistenta tehnica din partea proiectantului + executie lucrari realizata prin incheierea contractului nr. 10138/15.02.2022 cu BAREX SERV CONSTRUCT SRL, in valoare de 4,554,765.00 lei fara TVA (5,420,170.35 lei TVA inclus), cu durata: 3 luni pentru realizarea documentatiilor si pana la data de 31.12.2023 pentru executia lucrarilor.  Proiectul tehnic a fost recepţionat cu procesul verbal de recepţie calitativă şi cantitativă din data de 21.06.2022, a fost depus la ADR SM si a fost primit avizul de conformitate. A fost emis Ordinul de incepere a lucrarilor nr. 55419/18.07.2022. Stadiul fizic de realizare al lucrarilor este de aproximativ 70%._x000D_
Achizitie lucrari diverse si neprevazute - nerealizata_x000D_
Achizitie Verificare tehnica de calitate a Proiectului Tehnic – realizata prin incheierea contractului nr. 26726/13.04.2022, in valoare de 7,500.00 lei fara TBA (neplatitor de TVA), cu durata: pe toata perioada de implementare a proiectului_x000D_
Achizitie Dirigentie de santier – realizata prin incheierea contractului nr. 24917/07.04.2022 cu RALEX PROIECT CONSTRUCT SRL, in valoare de 32,000.00 lei fara TVA (38,080.00 lei TVA inclus), cu durata: 14 luni._x000D_
Achizitie Audit financiar realizata prin incheierea contractului nr. 47504/04.12.2020 cu PMS AUDIT&amp;EVALUARE SRL in valoare de 4,700.00 lei fara TVA (neplatitor de TVA), cu durata pana la 30.06.2023_x000D_
Achizitie servicii de informare si publicitate realizata prin incheierea contractului nr. 46436/26.11.2020 cu MEDIAPRINT SRL, in valoare de 11,960.00 lei fara TVA (14,244.00 lei TVA inclus), cu durata  pana la 30.06.2023_x000D_
Achizitie servicii de promovare a obiectivului de investitii – nerealizata_x000D_
Achizitie Studii de teren - nerealizata _x000D_
Achizitie Dotari - nerealizata _x000D_
Achizitie servicii auxiliare achizitiilor prin experti cooptati realizata prin incheierea contractului nr. 32274/26.05.2021 cu ROMACTIV BUSINESS CONSULTING SRL, in valoare de15,930.00 LEI fara TVA (18,956.70 lei TVA inclus), cu durata: pana la atribuirea contractului de lucrari</t>
  </si>
  <si>
    <t>5526</t>
  </si>
  <si>
    <t>Reducerea emisiilor de CO2 in zona urbana prin construirea unui terminal inter modal de transport in zona de vest (Siderca) a municipiului Calarasi</t>
  </si>
  <si>
    <t>Proiect cu risc: Nu a fost realizata achizitia principala; Durata estimata de executie a lucrarilor conform PT este de 7 luni._x000D_
Achizitie a serviciilor de elaborare a documentatiei tehnice SF realizata prin incheierea contractului nr. 45364/11.10.2018 cu PARLAPAN V. RAZVAN GABRIEL - AUDITOR ENERGETIC PENTRU CLADIRI SRL, in valoare de 48,965.00 lei fara TVA (neplatitor de TVA), cu durata: 2 luni - elaborare documentatie_x000D_
Achizitia serviciilor de elaborare DTAC + PT + DDE si a asistentei tehnice din partea proiectantului realizata prin incheierea contractului nr. 86817/16.12.2021 cu MIBSTAL KRONE SRL, in valoare de 123,500.00 lei fara TVA (prestatorul nu este platitor de TVA), cu durata: 5 luni. S-a dat Ordinul de incepere al serviciilor de proiectare in data de 07.01.2022. Proiectul tehnic a fost elaborat, receptionat si depus la ADR Sud Muntenia in vederea obtinerii avizului de conformitate_x000D_
Achizitie executie de lucrari - nerealizata Data estimativa semnare contract lucrari conform ultimei CF: Iunie 2023_x000D_
Achizitie lucrari diverse si neprevazute - nerealizata_x000D_
Achzitie servicii de consultanta pentru toate etapele necesare atribuirii contractului de lucrari, PT, echipamente si dotari realizata prin incheierea contractului nr. 22234/16.04.2021, cu ROMACTIV BUSINESS CONSULTING SRL, in valoare de 39,600.00 lei fara TVA (47,124.00 lei TVA inclus), cu durata: pana la finalizarea procedurilor de achizitie si incheierea contractelor de achizitie._x000D_
Achizitie asistenta tehnica prin diriginte de santier - nerealizata_x000D_
Achizitie servicii de informare si publicitate realizata prin incheirea contractului nr. 41492/23.10.2020 cu INTEGRAL TOP SOLUTIONS SRL, in valoare de 6,105.00 lei fara TVA (7,264.95 lei TVA inclus), cu durata: pana la 31.12.2023. _x000D_
Achizitie servicii de audit financiar realizata prin incheirea contractului nr. 35708/16.09.2020 cu DBF EXPERT AUDIT SRL, in valoare de 5,406 lei fara TVA (6,433.14 lei TVA inclus), cu durata: pana la 31.12.2023. _x000D_
Achizitia dotarilor obiectivului de investitii - nerealizata_x000D_
Achizitie servicii de promovare si publicitate a proiectului - nerealizata_x000D_
Achizitie servicii de verificare tehnica PT + DDE - realizata prin incheierea contractului nr. 17909/15.03.2022 cu C.A.T. DESIGN SRL, in valoare de 13,000.00 lei fara TVA (15,470.00 lei TVA inclus), cu durata: pana la sfarsitul perioadei de implementare a proiectului</t>
  </si>
  <si>
    <t>5136</t>
  </si>
  <si>
    <t>Creșterea atractivității, siguranței și eficienței transportului public în municipiul Călărași prin modernizarea acestui mod de transport</t>
  </si>
  <si>
    <t>Proiectul nu prevede lucrari._x000D_
Achizitia serviciilor de elaborare a documentatiei Studiu de Oportunitate realizata prin incheierea contractului nr. 54737/03.12.2018 cu GLOBAL TECH EXPERT SRL, in valoare de 119,500.00 lei fara TVA (142,205.00 lei TVA inclus), cu durata pana la 27.12.2018_x000D_
Achizitie autobuze si sisteme de transport (autobuze, e-ticketing, prioritizare, supraveghere video, internet in autobuze, management flota, componente centrale) - realizata prin incheierea contractului nr. 21403/28.03.2022 cu MERCEDES - BENZ TRUCKS &amp; BUSES ROMANIA SRL, in valoare de 8,131,556.00 lei fara TVA (9,676,551.64 lei TVA inclus), cu durata: 15 luni. Stadiu executie contract: 100%_x000D_
Achizitie sisteme de transport (statii autobuz, supraveghere video in statii, sistem informare calatori, automate ticketing, internet in statii) realizata prin incheierea contractului nr. 77385/10.11.2021 cu_x000D_
TELELINK SERVICES ROMANIA SRL (lider) in asociere cu RDD SECURITY SOLUTIONS SRL (asociat), in valoare de 2,394,090.00 lei fara TVA (2,848,967.10 lei TVA inclus), cu durata: pana la data_x000D_
indeplinirii obligatiilor contractuale reciproce, dar nu mai tarziu de 15 luni (furnizare, montaj, instalare, punere in functiune si instruire pentru operare). Stadiu executie contract: 100%_x000D_
Achizitie CONSULTANTA pentru supervizarea furnizarii si punerii in functiune a echipamentelor ,dotarilor, activelor necorporale realizata cu o mica intarziere prin incheierea contractului nr. 63704/10.08.2022 cu CASIDO SRL, in valoare de 39,000.00 lei fara TVA (46,410.00 lei TVA inclus), cu durata: pana la 31.12.2023._x000D_
Achizitia serviciului de promovare a obiectivului de investitii - nerealizata_x000D_
Achizitia serviciilor de informare si publicitate realizata prin incheierea contractului nr. 27144/20.07.2020 cu INTERMEDIA SERVICES TOP SRL, in valoare de 7,520.00 lei fara TVA (8,948.00 lei TVA inclus), cu durata pana la 31.21.2023_x000D_
Achizitie servicii de audit financiar realizata prin incheierea contractului nr. 22585/22.06.2020 cu DBF EXPERT AUDIT SRL, in valoare de 4,912.00 lei fara TVA (5,845.28 lei TVA inclus), cu durata pana la 31.12.2023_x000D_
Achizitie servicii de evaluare a achizitiei prin experti cooptati realizata prin incheierea contractului nr. 34300/02.06.2021, in valoare de 32,568.00 lei fara TVA (38,755.92 lei TVA inclus), cu durata: pana la finalizarea evaluarii tehnico-financiare a ofertelor depuse in cadrul achizitiei principale din cadrul proiectului</t>
  </si>
  <si>
    <t>5326</t>
  </si>
  <si>
    <t>Sistem inteligent de management al_x000D_
traficului şi monitorizare bazat pe soluţii_x000D_
inovative</t>
  </si>
  <si>
    <t>UAT MUNICIPIUL SLOBOZIA</t>
  </si>
  <si>
    <t>Stadiul fizic al lucrărilor  este 62%  conform RP._x000D_
_x000D_
Achiziție servicii de proiectare în vederea elaborarii documentatiei tehnico economice, ctr. nr. 50191/06.06.2018 cu SC URBAN SCOPE SRL, in val. de  114,240.00 lei, incl. TVA, durata: 3 luni;_x000D_
- Achizitie servicii de consultanta în vederea pregatirii si elaborarii cererii de finantare în cadrul POR 2014-2020, ctr. nr. 98786/13.12.2018, cu SC F.I.P. CONSULTING SRL, in val. de 32,130.00 lei , inl.TVA, durata: 12 luni;_x000D_
- Achizitie servicii de management de proiect, ctr. nr. 50519/11.06.2020 cu SC ACORDO ICSM SRL, in val de 67.235,00 lei, incl.TVA, durata: 26 luni;_x000D_
- Achizitia serviciilor de informare publicitate, ctr. nr. 52014/18.06.2020 cu SC VERTICAL ADVERTISING&amp;PR SRL, in val. de 12.673,50 lei, incl. TVA, durata: 25 luni;_x000D_
- Achizitia de servicii de audit financiar, Ctr. nr. 54805/03.07.2020 cu SC EMLARACONS AUDIT EXPERT SRL, in val. de 33.000,00 lei, incl. TVA,durata: 25 luni;                                                                                                                                                                                                           Serviciile de Verificare a Proiectului tehnic contractul nr.   76409/16.08.2021, cuS C BLUE ROAD SRL, valoare 13.685,00 lei, durata pe toata derularea contractului de lucrări.                                                                _x000D_
- Achiziția privind servicii dirigenție de șantier, contract nr.99362/29.10.2021, cu SC KNOCK OUT TRADING SRL, valoare 19.040 lei inclusiv TVA, durata derulării lucrărilor.                                                                                                                                                                                                                                                                                           Ordinul de incepere lucrări.                                                                                                                                                                           A fost emis ordinul de începere a serviciilor de asistență tehnică din partea proiectantului nr. 171/03.01.2022, cu începere din 10.01.2022  . _x000D_
- Achizitia lucrărilor în vederea execuției inclusiv organizare de șantier, Achiziția de echipamente, dotări și active necorporale aferente investiției de bază, Achizitia Proiectului Tehnic și a serviciilor de asistență tehnică proiectant -   ctr.43185/05.04.2021, cu SC SWARCO TRAFFIC ROMANIA SRL  în asociere cu SC URBAN SCOPE, durata 15 luni, valoare 9.311.537, 88 lei.  _x000D_
Proiectul tehnic este recepționat, verificat și avizat OI, a fost realizat DTAC. A fost obținuta A.C.nr.13876/7.12.2021.     _x000D_
A fost emis ordinul de începere a lucrărilor nr. 157/03.01.2022, cu începere din 10.01.2022, durata de execuție este conform contractului, de 12 luni._x000D_
S-a emis Ordinul de Sistare a lucrărilor înregistrat cu nr. 8344/21.01.2022, începând cu data 24.01.2022.   S-a emis Ordinul de reluare a lucrărilor înregistrat cu nr. 41473 din 11.03.2022, începând cu data 15.03.2022. _x000D_
● Sunt în derulare lucrările aferente organizării de șantier;Valoarea contractului de lucrări a fost majorată prin AA1/01.10.2021, urmare prevederilor OUG 15/2021, apoi prin AA5/19.01.2023 conform OUG 64/2022,noua valoare fiind  9.566.264,62 lei, fara TVA._x000D_
A fost prelungită perioada de implementare conform Instrucțiunii 194 până la 28.02.2023._x000D_
Beneficiarul a initiat solicitare prelungire conform Instrucțiunii 197/2022, pentru a prelungi termenul de implementare pana la 31.12.2023, proiectul fiind complementar cu SMIS 128390  modernizare cai rulare. Solicitarea a fost avizata._x000D_
Stadiul lucrărilor 40%, progresul proiectului 16,91%.</t>
  </si>
  <si>
    <t>5368</t>
  </si>
  <si>
    <t>Sistem alternativ de mobilitate urbană_x000D_
utilizând stații automate de închiriere a bicicletelor</t>
  </si>
  <si>
    <t>RISC MAJOR  DE NEFINALIZARE_x000D_
Nu a fost atribuit contractul de lucrari, Atribuirea contractului a fost contestata., Durata de executie a lucrarilor , conform caietului de sarcini este de 9 luni. Proiectul este complementar cu proiectele implementate de UAT Slobozia, pe  Axa 4.1._x000D_
"Achiziţie servicii de proiectare în vederea elaborării documentaţiei tehnico economice, faza SF, inclusiv a studiilor de teren, studiul de trafic şi elaborarea documentaţiilor de avizare - cod smis 128394 nr.nr.48800 din 25.05.2018 cu S.C. Urban Scope S.R.L.in val. de 77.350,00 lei, inclusiv TVA ;_x000D_
Achiziţie servicii de management de proiect şi consultanţă - cod smis 128394 nr. nr.53374 din 25.06.2020 cu S.C. Romcontexpert S.R.L.in val. de 40.698,00 lei, inclusiv TVA;_x000D_
Achiziţia de servicii de auditare financiară a proiectului - cod smis 128394 nr. nr.56561 din 13.07.2020 cu S.C. Emlaracons Audit Expert S.R.L. in val. de 33.000,00 lei, fără TVA, prestatorul nu este plătitor de TVA;_x000D_
Achiziţia serviciilor de informare-publicitate - cod smis 128394 nr. nr.56218 din 10.07.2020 cu S.C. Direct &amp; Partners S.R.L. in val. de 8.449,00 lei, inclusiv TVA; _x000D_
Achizitie servicii de consultanţă în vederea pregătirii şi elaborării cererii de finanţare - cod smis 128394 nr. nr.98786 din 13.12.2018 cu S.C. F.I.P. Consulting S.R.L.in val. de 27.370,00 lei, inclusiv TVA.                                                                                                     Achiziția  servicii de auditare financiara a proiectului contract, Ctr. nr. 66395/ 07.07.2021SC Emlaracons Audit Expert S.R.L   durata 21 luni,   valoare 30.000lei inclusiv TVA;                                                                                                                                                                                                                                                   -Achiziţie servicii de elaborare Proiect tehnic .Proiectul tehnic a fost elaborat, a fost  verificat tehnic și obținuta AC. . _x000D_
 - Achiziţie servicii de proiectare şi asistenţă tehnică din partea proiectantului în vederea implementării sistemului bikesharing  a fost semnat Contract de servicii nr.49880 din 05.05.2021 S.C. Tehno Consulting Solution S.R.L., valoare  56.287,00 lei cu TVA._x000D_
Achizitie servicii Verificare tehnică a proiectarii - Contract de servicii nr.17557 din 10.02.2022 S.C. Arhitect S.R.L., valoare 9.996 lei cu TVA, durata 10 zile.PT  a fost avizat de către OI conform Notificării OI nr.4291/02.05.2022._x000D_
Nu a fost atribuit contractul de lucrări, procedura de achizitie  este în derulare. _x000D_
Durata de implementare a fost extins cu 12 luni, până la 30.06.2023.</t>
  </si>
  <si>
    <t>5032</t>
  </si>
  <si>
    <t>Reducerea emisiilor de carbon în municipiul Călărași prin crearea unui spațiu urban pietonal multifuncțional în zona centrală a municipiului</t>
  </si>
  <si>
    <t>Achizitie servicii elaborare documentatie tehnico-economica DALI realizata prin incheierea contractului nr. 53929/28.12.2017 cu GLOBAL TECH XPERT SRL, in valoare de 123,000.00 lei fara TVA (146,370.00.00 lei TVA inclus), cu durata 3 luni prelungita prin Actul aditional nr. 12672/28.03.2018 de la 3 luni la 5 luni._x000D_
Achizitie elaborare PT + DDE, asistenta proiectant + executie lucrari realizata prin incheierea contractului nr. 40378/28.06.2021 cu asocierea ZMC TRADING SRL - lider de asociere, GLOBAL TECH XPERT SRL - asociat, FRAICOM SRL - asociat, PROINSTAL SRL - subcontractant, in valoare de 27,494,816.97 lei fara TVA (32,718,832.19 lei TVA inclus), cu durata: 3 luni proiectare si 19 luni executie lucrari. Stadiu executie lucrari: 60,00%_x000D_
Achizitie lucrari diverse si neprevazute - nerealizata_x000D_
Achizitie consultanta management de proiect realizata prin incheierea contractului nr. 50102/18.12.2020 cu TOP MANAGEMENT SRL lider de asociere, in asociere cu TEHNOCONSULTING SOLUTION SRL, in valoare de 129,000.00 lei fara TVA (153,510.00 lei TVA inclus), cu durata: pana la finalizarea implementarii proiectului_x000D_
Achizitie Asistenta tehnica prin dirigentie de santier - realizata prin incheierea contractului nr. 15272/04.03.2022 cu KNOCK OUT TRADING SRL, in valoare de 164,200.00 lei fara TVA (195,398.00 lei TVA inclus), cu durata: 57 luni dintre care: 19 luni durata executie lucrari si 36 luni perioada de garantie a lucrarilor_x000D_
Achizitie Verificare tehnica PT, DDE realizata prin incheierea contractului nr. 52607/12.08.2021 cu BLUE ROAD SRL, in valoare de 8,000.00 lei fara TVA (neplatitor de TVA), cu durata: pana la 31.03.2023._x000D_
Achizitie Audit financiar realizata prin incheierea contractului nr. 18374/20.05.2020 cu TVG TAX AUDIT SRL, in valoare de 15,950.00 lei fara TVA (18,980.50 lei TVA inclus), cu durata: pana la finalizarea implementarii proiectului_x000D_
Achizitie servicii de informare si publicitate care rezulta din obligatiile beneficiarului realizata prin incheierea contractului nr. 20182/03.06.2020 cu INTERMEDIA SERVICES STOP SRL, in valoare de 6,820.00 lei fara TVA (8,115.80 lei TVA inclus), cu durata: pana la finalizarea duratei de implementare._x000D_
Achizitie servicii de promovare a obiectivului de investitii realizata prin incheierea contractului nr. 53571/17.08.2021 cu ROGER GRAPHIC DESIGN SRL, in valoare de 84,000.00 lei fara TVA (99,960.00 lei TVA inclus), cu durata: pana la finalizarea implementarii proiectului_x000D_
Achizitie servicii auxiliare achizitiei realizata prin incheierea contractului nr. 9912/01.03.2021 cu ROMACTIV BUSINESS CONSULTING SRL, in valoare de 100,000.00 lei fara TVA (119,000.00 lei TVA inclus), cu durata: pana la finalizarea duratei de implementare._x000D_
Achizitie dotari realizata prin incheierea contractului nr. 1065/10.01.2022 cu MEGASTOL ENERGY SRL – lider de asociere, in asociere cu FRAICOM SRL, in valoare de 1,391,700.00 lei fara TVA (1,656,123.00 lei TVA inclus), cu durata: de la data semnarii contractului si 31.03.2023 cu posibilitatea de prelungire.</t>
  </si>
  <si>
    <t>5367</t>
  </si>
  <si>
    <t>Sporirea gradului de mobilitate al populatiei prin introducerea unui sistem integrat de mobilitate urbana alternativa, cu statii inteligente automatizate de biciclete in municipiul Calarasi</t>
  </si>
  <si>
    <t>Proiectul nu prevede lucrari_x000D_
Achizitie servicii de consultanta pentru elaborarea Studiului de Oportunitate realizata prin incheierea contractului nr. 54739/03.12.2018 cu URBAN SCOPE SRL, in valoare de 77,000.00 lei fara TVA (91,630.00 lei TVA inclus), cu durata: pana la 27.12.2018 prelungita prin AA nr. 1 pana la 22.01.2019_x000D_
Avize si acorduri. S-a achitat taxa mediu in valoare de 100,00 lei fara TVA, conform OP nr. 906/07.03.2019_x000D_
Achizitie servicii de asistenta tehnica pentru supervizarea furnizarii si punerii in functiune a componentelor sistemului de bike sharing realizata prin incheierea contractului nr. 38162/30.05.2022 cu SYNESIS PARTNERS SRL in asociere cu TEHNO CONSULTING SRL – asociat 1 si JAEGER CONS SRL – asociat 2, in valoare de 7,870.00 lei fara TVA (9,365.30 lei TVA inclus), cu durata: pana la receptia la terminarea furnizarii si montarii componentelor sistemului de bike-sharing._x000D_
Achizitie Audit financiar realizata prin incheierea contractului nr. 2632/19.01.2021 cu PREMIER SOFT AUDIT SRL, in valoare de 3,200.00 lei fara TVA (3,808.00 lei TVA inclus), cu durata: pana la 31.08.2023_x000D_
Achizitie Informare si publicitate realizata prin incheierea contractului nr. 3074/21.01.2021 cu LEMINGS SRL, in valoare de 3,460.00 lei fara TVA (4,117.40 lei TVA inclus), cu durata: pana la 31.08.2023_x000D_
Achizitie servicii de promovare a obiectivului de investitii - nerealizata_x000D_
Achizitie servicii auxiliare prin experti cooptati realizata prin incheierea contractului nr. 22861/20.04.2021 cu ROMACTIV BUSINESS CONSULTING SRL, in valoare de39,340.00 lei fara TVA (46,814.60 lei TVA inclus), cu durata:pana la finalizarea evaluarii tehnico - financiare a ofertelor_x000D_
Achizitie echipamente si sistem bike - sharing - realizata prin incheierea contractului nr. 27394/18.04.2022 cu WIND TECHNOLOGIES SRL - ofertant CSVISION AUTOMATICA SRL - subcontractant si YAPIDROM TEKNOLOJI ANONIM SIRKETI - tert sustinator, in valoare de 4,784,800.01 lei fara TVA (5,693,912.02 lei TVA inclus), cu durata 12 luni_x000D_
Achizitie autoutilitara pentru transport biciclete realizata prin incheierea contractului nr. 14119/15.02.2023 cu WIND TECHNOLOGIES SRL, in vaoare de 340,000.00 lei fara TVA (404,600.00 lei TVA inclus).</t>
  </si>
  <si>
    <t>5761</t>
  </si>
  <si>
    <t>AG</t>
  </si>
  <si>
    <t>Realizarea de puncte de transfer pentru integrarea operațională a transportului public urban și periurban</t>
  </si>
  <si>
    <t>UAT MUNICIPIUL PITESTI</t>
  </si>
  <si>
    <t>A fost aprobata solicitarea de prelungire a perioadei de implementare a proiectului pana la 31.10.2023. _x000D_
Contracte incheiate: _x000D_
1. Servicii de proiectare aferente obiectivului de investitii - contract nr.  6897/123/08.02.2019, prestator SC Tehno Consulting Solution SRL., valoare 154.105,00  lei inclusiv TVA_x000D_
2. Servicii de management al proiectului - contract nr. 1572/ 12.01.2021, prestator SC Master Solutions Team SRL, valoare 59.500,00 lei inclusiv TVA _x000D_
3. Servicii  de informare si publicitate- contract  nr. 30095/11/10.06.2021, prestator  MCG MARTEO CONSTRUCT SRL, valoare 10.024,56 lei inclusiv TVA_x000D_
4. Servicii de dirigentie de santier - contract nr. 49966 / 28.09.2021, prestator  SC PASNIK DREAM CONSULTING SRL, valoare 11.305 lei cu TVA_x000D_
5. Servicii de audit financiar - contract nr. 57746/04.11.2021, prestator POPA VALERIEA, valoare de 5000 lei fara TVA._x000D_
6. Servicii de proiectare tehnica si asistenta tehnica din partea proiectantului, precum si executie lucrari de constructii si montaj la obiectivul de investitii - contract nr. 30671/235/14.06.2021, prestator  asocierea CONSTRUCT ECI COMPANY 2000 SRL si SC GLOBEXTERA SRL, valoare 2.720.340,00  lei inclusiv TVA. In 25.11.2021 s-au receptionat Proiectul tehnic si detaliile de executie. _x000D_
A fost avizat PT-ul. A  fost emis Ordinul nr. 8847/16.02.2022 pentru inceperea lucrarilor cu 22.02.2022.  Durata de executie a lucrarilor - 9 luni de la data Ordinului de incepere. Lucrari realizate in procent de aproximativ 60% (conform ultimului raport de progres depus de beneficiar). Incepand cu 22.06.2022 lucrarile au fost sistate ca urmare a necesității corelarii investitiei cu proiectele ”Îmbunătățirea transportului public urban de calatori in municipiul Pitești” (cod SMIS 129536) și ”Achiziție mijloace de transport public - autobuze electrice 12 deal, Pitești, Tg. Mureș”(cod SMIS 129206). Lucrarile au fost reluate in data de 25.07.2022.  In 05.08.2022 a fost emis Ordin sistare lucrari nr. 41935. In 23.03.2023 au fost reluate lucrarile, iar in 12.04.2023 au fost din nou sistate.</t>
  </si>
  <si>
    <t>5970</t>
  </si>
  <si>
    <t>4.2.</t>
  </si>
  <si>
    <t>Regenerarea spatiului urban din Municipiul Calarasi prin amenajarea spatiilor verzi din zona de vest si a spatiului verde din zona de locuit Navrom</t>
  </si>
  <si>
    <t>Achizitie servicii elaborare documentatie tehnico-economica Studiu de fezabilitate realizata prin incheierea contracului nr. 52392/19.11.2018 incheiat cu KOMORA SRL, in valoare de 125,312.00 lei fara TVA (149,121.28 lei TVA inclu)s, cu durata: pana la 21.01.2019_x000D_
Achizitie elaborare PT + DDE + asistenta din partea proiectantului + executie lucrari realizata prin incheierea contractului nr. 55528/25.08.2021 cu PROINSTAL SRL - lider asociere si KOMORA SRL - asociat, cu tert sustinator ZMC TRADING, in valoare de 10,009,412.02 lei fara TVA (11,911,200.30 lei TVA inclus), cu durata: 63 luni: 6 luni proiectare, 18 luni executie lucrari, 36 luni garantie a lucrarilor.  _x000D_
In data de 20.06.2022 a fost emis Ordinul de incepere a lucrarilor nr. 45249 pentru Zona Navrom_x000D_
In data de 18.07.2022 a fost emis Ordinul de incepere a lucrarilor nr. 55417 pentru Zona de Vest_x000D_
Stadiul fizic de realizare al lucrarilor este de aproximativ 90% pentru Zona Navrom si aproximativ 36% pentru Zona de Vest, Stadiu fizic lucrari per total proiect: 63%_x000D_
Achizitie Dirigentie de santier realizata prin incheierea contractului nr. 72193/21.10.2021 cu CONSTRUCT GRUP SRL, in valoare de 24,000.00 lei fara TVA (28,560.00 lei TVA inclus), cu durata de 18 luni_x000D_
Achizitie Audit financiar realizata prin incheierea contracului nr. 41940/27.10.2020 incheiat cu EXPERT AUDIT SRL, in valoare de 5,924.00 lei fara TVA (7,049.56 lei TVA inclus), cu durata: pana la 31.12.2023_x000D_
Achizitie informare si publicitate realizata prin incheierea contractului nr. 41938/27.10.2020 incheiat cu MEDIA PRINT SRL, in valoare de 7,980.00 lei fara TVA (9,496.20 lei TVA inclus), cu durata pana la 31.12.2023._x000D_
Achizitie Verificare tehnica de calitate a proiectului tehnic si a detaliilor de executie realizata prin incheierea contractului nr. 68920/11.10.2021 cu TERENIA PROJECT SRL, in valoare de 3,000.00 (neplatitor de TVA), cu durata: pana la sfarsitul perioadei de implementare a proiectului si se termina dupa emiterea procesului verbal de receptie la terminarea lucrarilor_x000D_
Achizitie Dotari - nerealizata_x000D_
Achizitie servicii de consultanta in managementul proiectului si achizitii publice realizata prin incheierea contractului nr. 21249/13.04.2021 cu ROMACTIV BUSINESS CONSULTING SRL, in valoare de 34,076.00 lei fara TVA (40,550.44 lei TVA inclus), cu durata: decembrie 2023</t>
  </si>
  <si>
    <t>6523</t>
  </si>
  <si>
    <t>Realizare parc Lunca Argeșului 3</t>
  </si>
  <si>
    <t>RISC MAJOR DE NEFINALIZARE_x000D_
Nu s-a reusit scoaterea din regim silvic a terenului pe care urmeaza a se implementa proiectul si nu au fost obtinute documente de proprietate._x000D_
Implementarea proiectului 0.25%_x000D_
Achizitia principala nu a fost lansata . Achizitie servicii de proiectare si asistenta tehnica pentru obiectivul de investitii ,,Realizare parc Lunca Argesului 3’’ in valoare de 330.500,94 finalizata prin Contract de servicii nr.50450/127424.10.2018 cu TEHNO CONSULTING SOLUTION SRL._x000D_
2. Servicii realizare Documentatie scoatere din circuitul silvic in valoare de 84.815,06 lei cu o durata de 8 LUNI de la semnare finalizata prin  Contract nr.63872/30.12.2019 LINTESCU FOREST 2003 SRL                _x000D_
3. Achizitie servicii de management al proiectului 59.500,00 25.06.2021-finalizare proiect sau 31.12.2023 finalizata prin  Contract nr.32795/ 25.06.2021 cu BOEMIS CONSULTING MANAGEMENT SRL in valoare de 59.500,00 lei cu TVA cu o durata pana la 31.12.2023/ finalizare proiect. _x000D_
Pana in prezent Beneficiarul nu a reusit sa obtina avizul de la APM pentru scoaterea din circuitul forestier a suprafetei de 23,74ha care fac obiectul proiectului.</t>
  </si>
  <si>
    <t>4828</t>
  </si>
  <si>
    <t>4.3.</t>
  </si>
  <si>
    <t>Înființare centru pentru activități educative și culturale în cartierul Livada</t>
  </si>
  <si>
    <t>Achizitie servicii elaborare documentatie tehnico-economica Studiu de fezabilitate realizata prin incheierea contracului nr. 44394/05.10.2018 incheiat cu A&amp;C TOPO PROIECT SRL, in valoare de 29,900.00 lei fara TVA (35,581.00 lei TVA inclus), cu durata prestare servicii: 2 luni de la data emiterii ordinului de incepere al serviciilor si durata contract: pana la data finalizarii evaluarii proiectului_x000D_
Achizitie consultanta management de proiect realizata prin incheierea contractului nr. 47500/04.12.2020 cu ROMACTIV BUSINESS CONSULTING SRL, in valoare de 25,000.00 lei fara TVA (29,750.00 lei TVA inclus), cu durata: pana la data finalizarii implementarii proiectului_x000D_
Achizitie asistenta tehnica din partea proiectantului realizata prin incheierea contractului nr. 16411/25.03.2021 cu KOMORA SRL, in valoare de 20,500.00 lei fara TVA (24,395.00 lei TVA inclus), cu durata de: 54 luni, respectiv 18 luni durata de executie a lucrarilor si 36 luni perioada de garantie a lucrarilor_x000D_
Achizitie Dirigentie de santier realizata prin incheierea contractului nr. 9914/01.03.2021 cu CONSTRUCT GRUP SRL, in valoare de 28,000.00 lei fara TVA (33,320.00 lei TVA inclus), cu durata: 54 luni, respectiv 18 luni asistenta tehnica in perioada de executie a lucrarilor si 36 luni asistenta tehnica in perioada de garantie a lucrarilor_x000D_
Achizitie Audit financiar realizata prin incheierea contracului nr. 57668/11.12.2019 incheiat cu KLASS ENTEPRISE SRL, in valoare de 5,150.00 lei fara TVA (6,128.50 lei TVA inclus), cu durata: pana la data finalizarii implementarii proiectului_x000D_
Achizitie informare si publicitate realizata prin incheierea contractului nr. 59426/23.12.2019 incheiat cu ARIENTA SRL in valoare de 3,350.00 lei fara TVA (3,986.50 lei TVA inclus), cu durata: pana la 30.06.2022. A fost incheiat un nou contract, cu nr. 53524/12.07.2022 cu MEDIA PRINT SRL, in valoare de 3,500.00 lei fara TVA (4,165.00 lei TVA inclus), cu durata: pana la data finalizarii implementarii proiectului_x000D_
Achizitie Verificare tehnica de calitate a proiectului tehnic si a detaliilor de executie. S-au plasat comenzile nr. 10235, 10241, 10240, 10236, 10238/02.03.2021 pentru verificare Proiect tehnic. catre PROVECO SRL, IGNIS PROTECT SRL, VLADALEX SRL, C.A.T. DESIGN SRL, TERENIA PROJECT STL avand valorile: 400.00 lei fara TVA (476.00 lei TVA inclus), 3,000.00 lei fara TVA, 800.00 lei fara TVA, 400.00 lei fara TVA (476.00 lei TVA inclus), 3,900.00 lei fara TVA si s-au emis facturile: nr. 336/28.05.2021, 027/02.06.2021, 65/27.05.2021, 8880615/26.06.2021, 0027/27.05.2021_x000D_
Achizitie servicii elaborare audit energetic - nerealizata_x000D_
Achizitie dotari - nerealizata;_x000D_
Achizitie elaborare PT + DDE realizata prin incheierea contractului nr. 51468/30.12.2020 cu Asocierea Mesterul Nostru SRL - lider, KOMORA SRL - asociat, in valoare de 31,500.00 lei fara TVA (37,485.00 lei TVA inclus), cu durata: 3 luni proiectare. Contractul avea ca obiect si executia de lucrari, avand o valoare totala de 1,582,349.68 lei fara TVA (1,882,996.12 lei TVA inclus) din care 31,500.00 lei fara TVA (37,485.00 lei TVA inclus) este pretul convenit pentru servicii de proiectare (PT + DDE + DTAC). Prin actul aditional nr. 1/26.05.2021 s-a reziliat contractul fiind receptionate serviciile de proiectare._x000D_
Achizitie executie lucrari - realizata prin incheierea contracului multianual nr. 17627/15.03.2022 cu MESTERUL NOSTRU SRL - lider si ZMC TRADING SRL - asociat, in valoare de 1,503,593.21 lei fara TVA (1,789,275.93 lei TVA inclus), cu durata: 18 luni. A fost dat ordinul de incepere a lucrarilor nr 17.627/2 din 08.04.2022. _x000D_
Stadiul fizic de realizare al lucrarilor este de aproximativ 35%</t>
  </si>
  <si>
    <t>4829</t>
  </si>
  <si>
    <t>Modernizare Centru comunitar existent si amenajare zone adiacente (Oborul Nou)</t>
  </si>
  <si>
    <t>Achizitie servicii elaborare documentatie tehnico-economica DALI realizata prin incheierea contracului nr. 49480/01.11.2018 incheiat cu TINU C. ALEXANDRU – BIROU INDIVIDUAL DE ARHITECTURA, in valoare de 25,500.00 lei fara TVA – neplatitor de TVA, cu durata durata elaborare documentatii: pana la 10.12.2018 si durata contract: pana la data finalizarii evaluarii proiectului_x000D_
Achizitie servicii consultanta management de proiect realizata prin incheierea contractului nr. 48396/09.12.2020 cu ROMACTIV BUSINESS CONSULTING SRL, in valoare de 11,120.00 lei fara TVA (13,232.80 lei TVA inclus), cu durata: pana la 31.08.2023_x000D_
Achizitie Dirigentie de santier realizata prin incheierea contractului nr. 51524/06.08.2021, cu CONSTRUCT GRUP SRL, in valoare de 15,300.00 lei fara TVA (18,207.00 lei TVA inclus), cu durata: 46 luni dintre care 10 luni asistenta in perioada de executie si 36 luni asistenta in perioada de garantie_x000D_
Achizitie Audit financiar realizata prin incheierea contracului nr. 58043/13.12.2019 incheiat cu KLASS ENTERPRISE SRL, in valoare de 5,460.00 lei fara TVA (6,497.40 lei TVA inclus), cu durata: pana la 28.02.2023_x000D_
Achizitie informare si publicitate realizata prin incheierea contractului nr. 57802/11.12.2019 incheiat cu MEDIA PRINT SRL, in valoare de 7,979.70 lei fara TVA (9,495.85 lei TVA inclus), cu durata: pana la 28.02.2023_x000D_
Achizitie Verificare tehnica de calitate a proiectului tehnic si a detaliilor de executie. S-a plasat comanda nr. 44480/14.07.2021, catre CAT – DESIGN SRL si a fost emisa factura seria CATD nr. 8880694/28.02.2022 in valoare de 3,200.00 lei fara TVA (3,808.00 TVA inclus)_x000D_
Achizitie dotari realizata prin incheierea contractului nr. 120510/29.12.2022 cu PHEONIX PROD SRL, in valoare de 35,400.00 lei fara TVA (42,126.00 lei TVA inclus), cu durata pana la data de 28.02.2023._x000D_
Achizitie elaborare PT + DDE + asistenta proiectant + executie lucrari realizata prin incheierea contractului nr. 39270/22.06.2021 cu PHOENIX PROD SRL, in valoare de 817,797.23 lei fara TVA (973,178.70 lei TVA inclus), cu durata: 17 luni dintre care 10 luni executie lucrari, 7 luni servicii. In 04.03.2022 a fost emis ordinul de incepere a lucrarilor.  Stadiul fizic de realizare al lucrarilor este de 100%._x000D_
Achizitie lucrari diverse si neprevazute - nerealizata.</t>
  </si>
  <si>
    <t>5238</t>
  </si>
  <si>
    <t>Regenerarea fizica a zonei defavorizate Caramidari prin dezvoltarea bazei materiale destinate activitatilor educative, culturale si recreative</t>
  </si>
  <si>
    <t>Proiect cu risc: Nu se finalizeaza in perioada de implementare avizata. Durata de executie lucrari 20 luni. Nu s-a semnat contractul de executie lucrari._x000D_
Achizitie servicii elaborare documentatie tehnico-economica Studiu fezabilitate realizata prin incheierea contracului nr. 44392/05.10.2018 incheiat cu A&amp;C TOPO PROIECT SRL, in valoare de 49,500.00 lei fara TVA (58,905.00 lei TVA inclus), cu durata elaborare documentatii: 2 luni de la data emiterii ordinului de incepere al serviciilor iar durata contractului: pana la data finalizarii proiectului_x000D_
Achizitie consultanta management de proiect realizata prin incheierea contractului nr. 48390/09.12.2020 cu ROMACTIV BUSINESS CONSULTING SRL, in valoare de 50,000.00 lei fara TVA (59,500.00 lei TVA inclus), cu durata: pana la data de 31.12.2023_x000D_
Achizitie Informare si publicitate realizata prin incheierea contractului nr. 42189/29.10.2020 cu LEMINGS SRL, in valoare de 4,500.00 lei fara TVA (5,335.00 lei TVA inclus), cu durata: pana la data de 31.12.2023_x000D_
Achizitie Verificare tehnica de calitate a proiectului tehnic si a detaliilor de executie realizata prin plasarea urmatoarelor comenzi:_x000D_
S-a plasat comanda nr. 52661/12.08.2021 catre SICON PROVECO SRL pentru verificare proiect specialitatea Rezistenta si stabilitate, in valoare de 1,900.00 lei fara TVA (2,261.00 lei TVA inclus)._x000D_
S-a plasat comanda nr. 52666/12.08.2021 catre P.F.A PADURE M. FLORICA pentru verificare proiect pentru specialitatea Verificare drumuri, in valoare de 1,900.00 lei fara TVA. _x000D_
S-a plasat comanda nr. 54473/19.08.2021 catre NEGO PROIECT SRL pentru verificare proiect specialitatea arhitectura, in valoare de 3,000.00 lei fara TVA (3,570.00 lei TVA inclus). _x000D_
S-a plasat comanda nr. 56284/27.08.2021 catre COMPACT PROIECT MANAGEMENT SRL pentru verificare proiect specialitatile: instalatii sanitare, instalatii termice si gaze naturale, instalatii electrice, in valoare de 3,450.00 lei fara TVA (4,105.50 lei TVA inclus). _x000D_
Achizitie Dirigentie de santier realizata prin incheierea contractului nr. 51527/06.08.2021, cu CONSTRUCT GRUP SRL, in valoare de 25,000.00 lei fara TVA (29,750.00 lei TVA inclus), cu durata: 54 luni: 18 luni asistenta pe perioada de executie a lucrarilor si 36 luni asistenta in perioada de garantie a lucrarilor_x000D_
Achizitie Audit financiar - realizata prin incheierea contractului nr. 42191/29.10.2020 cu DBF EXPERT AUDIT SRL in valoare de 7,136.00 lei fara TVA (8,491.84 lei TVA inclus), cu durata: pana la 31.12.2023_x000D_
Achizitie dotari - nerealizata_x000D_
Achizitie Elaborare PT+DDE, asistenta tehnica din partea proiectantului si executie lucrari realizata prin incheierea contractului nr. 34166/02.06.2021 cu asocierea DECORA REZIDENT SRL - lider de asociere si VEST INSTAL SRL - asociat, in valoare de 3,119,767.20 lei fara TVA (3,712,522.97 lei TVA inclus), cu durata: 57 luni (din care 3 luni proiectare, 18 luni executie si 36 luni garantie de executie a lucrarilor) - Contractul a fost reziliat._x000D_
Achizitie servicii elaborare PT + DDE si asistenta tehnica din partea proiectantului realizata prin incheierea Contractului nr. 273/04.01.2022 cu VEST INSTAL SRL in valoare de 97,500.00 lei fara TVA (116.025,00 lei TVA inclus), cu durata 20 luni (termen prestare servicii proiectare – 1 luna de la emiterea ordinului de incepere a prestarii serviciilor). PT-ul a fost receptionat, a fost depus la ADR Sud Muntenia si a fost primit avizul de conformitate._x000D_
Achizitie executie lucrari si audit energetic la terminarea lucrarilor - Procedura de achizitie va fi demarata dupa incheierea Actului aditional (OG 64) la contractul de finantare care se afla in curs de rectificare, conform celor mentionate de catre Beneficiar.</t>
  </si>
  <si>
    <t>5503</t>
  </si>
  <si>
    <t>Îmbunătățirea condițiilor infrastructurale pentru comunitatea din Zona Blocurilor 100 din Municipiul Alexandria</t>
  </si>
  <si>
    <t>UAT MUNICIPIUL ALEXANDRIA</t>
  </si>
  <si>
    <t>Achizitie de servicii de informare si publicitate Finalizata- Contract nr.12036/09.06.2020 S.C. TELE MEDIA PRES S.R.L. in valoare de 9.996,00 lei_x000D_
Achizitia serviciilor de audit - Finalizata- Contract nr.12322/11.06.2020 S.C A.N.G. CONSULTING S.R.L.,Balotesti, Ilfov in valoare de 11.245,50 lei_x000D_
Achizitie PT - Finalizata - Contract nr.20415/11.09.2020 S.C. ADURO IMPEX SRL S.R.L. in valoare de 247.476,10 lei_x000D_
Achizitia serviciilor de verificare proiect tehnic - Finalizata - Contract nr.2206/27.01.2021,  SC PEGASUS ENGINEERING SRL in valoare de 13.387,50 lei_x000D_
Achizitia serviciilor de dirigentie de santier - Finalizată- *Contract nr.22240/21.09.2021, SC DUMI EUROPROIECT SRL pentru constructii edilitare si constructii civile in valoare de 17.850,00 lei,; **Contract nr.22171/21.09.2021, SC ANDUGREEN SRL pentru retele electrice in valoare de 2.142,00 lei._x000D_
Atribuirea contractului de executie lucrari si a contractului de furnizare, inclusiv  comisioane, cote, taxe aferente lucrarilor de executie - FINALIZATĂ- Contract nr.34541/31.12.2021, SC METROPOLITAN ACTIV CONSTRUCT SRL, București in valoare de 3.510.274,11 lei. _x000D_
A fost emis Ordinul de începere lucrări nr.6478/27.01.2022 în care se comunică începerea lucrărilor cu data de 10.02.2022._x000D_
Stadiu executie lucrari: 49.79%</t>
  </si>
  <si>
    <t>5017</t>
  </si>
  <si>
    <t>4.4.</t>
  </si>
  <si>
    <t>Modernizare, extindere, dotare si amenajare curte interioara la Gradinita cu program prelungit - Ion Creanga</t>
  </si>
  <si>
    <t>Servicii de elaborare documentatii, fazele SF, PT si PAC pentru obiectivul “Modernizare, extindere, dotare si amenajare curte interioara la Gradinita cu Program Prelungit Ion Creanga, ctr.nr. 5137/06.07.2018 incheiat cu S.C. PRIMALEX PROIECT TEL S.R.L., val. 238.505,75 lei cu TVA, durata pana la 31.12.2018_x000D_
- Servicii de informare si publicitate, Contract nr 3136/07.02.2020 incheiat cu S.C. TELE MEDIA PRES S.R.L., val. 7.443,45 lei cu TVA -durata pana la data finalizarii tuturor obligatiilor ce decurg din oferta si caietul de sarcini, parti integrante din contract._x000D_
- Servicii de audit financiar, Contract nr 2525/31.01.2020 incheiat cu S.C. ANG CONSULTING S.R.L, val. 9.996 lei cu TVA -durata  pana la data finalizarii perioadei a proiectului._x000D_
-Servicii de asistență tehnică din partea dirigintelui de șantier, Contract nr. 17669/13.08.2020, încheiată cu S.C. AQUA INSTAL S.R.L, val. 4.760 lei cu TVA Valoarea serviciilor de dirigentie de șantier – subdomeniile 8.1 si 8.2.21.500 lei (prestatorul nu este plătitor de TVA)_x000D_
Valoarea serviciilor de dirigenție de șantier – subdomeniul 2.2 si domeniul 6_x000D_
-Servicii de asistență tehnică din partea dirigintelui de șantier, Contract nr. 17670/13.08.2020, incheiată cu P.F.A. VELCEA F. ION, diriginte de șantier autorizat ISC, val. 21.500 lei (prestatorul nu este plătitor de TVA)- INCETAT CA URMARE A DECESULUI_x000D_
-A fost încheiat un nou contract nr.1807/13.01.2023, de prestare servicii de dirigenție de șantier, Domeniul 2, Subdomeniul 2.2 - Construcții civile, industriale și agricole, Categoria de importanță C, cu CHIVU Florica Persoană fizică autorizată, Alexandria, în valoare de  7.735,00 lei, inclusiv TVA._x000D_
Valoarea serviciilor de dirigenție de șantier – subdomeniul 2.2 si domeniul 6_x000D_
-Servicii de dirigenție de șantier pentru Domeniul 8, subdomeniul 8.2, ctr. nr. 28394/19.11.2021 incheiat cu MANEA FLORENTIN CEZAR PFA, val. 2500 lei fara tva(neplatitor)_x000D_
Achizitie dotari -Lot nr. 1 Mobilier interior: Contract nr. 33974/27.12.2021, incheiat cu S.C. 4M BUSINESS S.R.L., val.79.606,24 lei; -nu au fost receptionate;_x000D_
-contractul de furnizare dotări aferente obiectivului de investiții nr.33641/27.04.2022, cu SC  FLAMATEX  SRL, localitatea Topoloveni, județul Argeș, în valoarea de 89.881,89 lei, inclusiv TVA. Durata prezentului Contract începe de la data intrării în vigoare și se finalizează în termen de 2 luni sau, după caz, îndeplinirii obligațiilor contractuale în sarcina Părților._x000D_
-contractul de furnizare dotări  nr.89276/21.10.2022, cu SC  DATA LOGIC AZIMUR  SRL,municpiul Târgu Mureș Topoloveni, județul Mureș, în valoare de 80.908,10  lei, inclusiv TVA._x000D_
-Lucrari de executie pentru proiectul „Modernizare, extindere, dotare si amenajare curte interioara la Gradinita cu program prelungit – Ion Creanga, ctr.nr. 27033/17.11.2020 încheiat cu Asocierea S.C. METROPOLITAN ACTIV CONSTRUCT S.R.L.-S.C. MAIA STRUCTURI S.R.L. prin lider de asociere S.C. METROPOLITAN ACTIV CONSTRUCT S.R.L., val. 3.009.862,16 lei, durata 12 luni de la data emiterii ordinului de incepere lucrari, prelungita prin AA5 pana la 03.06.2022.; AA nr.6 a crescut valoarea ctr de lucrari la 3.098.906,73 lei cu tva; AA nr,7 a crescut val ctr lucrari la 3.630.844,71; Prin AA nr. 8 din 04.02.2022 a crescut valoarea contractului de lucrari la 3.160.518,53 lei cu tva; prin AA 9 valoarea actualizata a ctr este 3.295.517,71 lei si -se prelungesțte durata de execuție a contractului până la data de 21.07.2022; prin AA 10 valoarea actualizata a ctr este de 3.343.204,69 lei; prin AA 11 valoarea actualizata a ctr este 3.539.672,12 lei si -se prelungeste durata de execuție a contractului până la data de 19.09.2022; prin AA 12- majorarea pretului cu rezerva de implementare, val actualizata 3.846.971,39 lei; Prin AA 13 se prelungeste durata de execuție a contractului până la data de 25.10.2022.-A fost încheiat Actul Adițional nr.14 din 18.10.2022 privind prelungirea pana la 23.01.2023. Lucrarile au fost suspendate de pe 14.12.2022. A fost emis Ordinul de reluare lucrări nr.13303/14.03.2023, care prevede reluarea lucrărilor_x000D_
cu data de 15.03.2023. AA nr. 19 prelungita durata implementare pana la 08.06.2023 si s-a modificat valoarea la 3.847.928,77 lei cu tva. A fost emis ordin sistare lucrari din 23.05,2023.  stadiul fizic cca. 73,69%. Proiectul a fost prel prin instr 197 pana la 31.12.2023.</t>
  </si>
  <si>
    <t>6208</t>
  </si>
  <si>
    <t>Dezvoltarea infrastructurii educaționale antepreșcolară și preșcolară din municipiul Călărași - Creșă săptămânală</t>
  </si>
  <si>
    <t>RISC MAJOR DE NEFINALIZARE - Durata de executie a lucrarilor 16 luni. Documentatia PT - ului a fost realizata si primita de catre beneficiar in luna martie 2023, in prezent aflandu-se in perioada de receptie._x000D_
Achizitie servicii elaborare SF realizata prin incheierea contracului nr. 45373/11.10.2018 incheiat cu TOPO A&amp;C PROIECT SRL, in valoare de 49,500.00 lei fara TVA (58,905.00 lei TVA inclus), cu durata elaborare documentatii: 2 luni de la data emiterii ordinului de incepere a serviciilor si durata contract: data semnarii prezentului contract si data finalizarii evaluarii proiectului_x000D_
Achizitie Dirigentie de santier - realizata prin incheierea contractului nr. 26399/13.04.2022 cu CONSTRUCT GRUP SRL, in valoare de 30,000.00 lei fara TVA (35,700.00 lei TVA inclus), cu durata: de la emiterea Ordinului de incepere a serviciilor pana la receptia la terminarea lucrarilor_x000D_
Achizitie Audit financiar realizata prin incheierea contractului nr. 8360/19.02.2021 cu KLASS ENTERPRISE SRL, in valoare de 2,000.00 lei fara TVA (2,380.00 lei TVA inclus), cu durata: pana la: 31.12.2023._x000D_
Achizitie Comisioane, cote, taxe:_x000D_
A fost achitata suma de 0,1% din valoarea lucrarilor autorizate si suma de 50% din valoarea cotei de 0,5% din valoarea lucrarilor autorizate la ISC conform: OP nr. 585/25.03.2022 in valoare de 214.32 lei si OP nr. 831/18.04.2022 in valoare de 302.67 lei_x000D_
Achizitie informare si publicitate realizata prin incheierea contractului nr. 8352/19.02.2021 cu LEMINGS SRL, in valoare de 1,850.00 lei fara TVA (2,201.50 lei TVA inclus), cu durata: pana la 31.12.2023._x000D_
Achizitie servicii de promovare - nerealizata_x000D_
Achizitie servicii de verificare tehnica de calitate PT + DDE - realizata prin incheierea contractului nr. 27133/15.04.2022 cu CAT DESIGN SRL, in valoare de  10,500.00 lei fara TVA (12,495.00 lei TVA inclus), cu durata: pe toata perioada de implementare a proeictului.  _x000D_
Achizitie dotari - nerealizata_x000D_
Achizitie servicii auxiliare achizitiilor prin experti cooptati realizata prin incheierea contractului nr. 19873/07.04.2021 cu ROMACTIV BUSINESS CONSULTING SRL, in valoare de 25,150.00 lei fara TVA (29,928.50 lei TVA inclus), cu durata: pana la finalizarea evaluarii tehnico-financiare a ofertelor _x000D_
Achizitie elaborare PT + DDE, asistenta tehnica din partea proiectantului si executie lucrari – contract nr. 12569 din 23.02.2022 cu DECORA RESIDENT SRL si PROIECT FIN CAS SRL asociat in val de 3.839.751,88 lei fara TVA (4.569.306,74 lei TVA inclus) cu durata: 10 luni proiectare si 16 luni executie lucrari. S-a dat ordinul de incepere lucrari demolare in data de 15.06.2022. Proiectul tehnic nu a fost inca receptionat, activitatea de proiectare inregistrand intarzieri foarte mari datorita schimbarii normativului de proiectare, constructia nemaiputand functiona cu nr. de copii propus la SF.</t>
  </si>
  <si>
    <t>5996</t>
  </si>
  <si>
    <t>Reabilitare infrastructură educațională pentru învățământ antepreșcolar și preșcolar - Grădinița cu program prelungit nr.4 "Step by Step" Călărași</t>
  </si>
  <si>
    <t>Durata de executie a lucrarilor 18 luni. Data Ordin incepere lucrari 12.08.2022 Durata contractului principal nu se incadreaza in perioada de implementare a proiectului, insa conform celor constatate la vizita exista premise de recuperare a intarzierilor si finalizare a proiectului pana la data de 31.12.2023_x000D_
Achizitie servicii elaborare SF realizata prin incheierea contracului nr. 55683/10.12.2018 incheiat cu KOMORA SRL, in valoare de 27,000.00 lei fara TVA (32,130.00 lei TVA inclus), cu durata: 20.12.2018/data finalizarii evaluarii proiectului_x000D_
Achizitie Dirigentie de santier realizata  prin incheierea contractului nr. 6173/31.01.2022 cu TARTA I. MIRCEA- ION - PFA, in valoare de 9,000.00 lei fara TVA (neplatitor de TVA), cu durata: de la emiterea Ordinului de incepere a serviciilor pana la receptia la terminarea lucrarilor (18 luni asistenta in perioada de executie a lucrarilor)_x000D_
Achizitie Audit financiar realizata prin incheierea contractului nr. 51385/30.12.2020 cu PMS AUDIT &amp; EVALUARE SRL, in valoare de 4,700.00 lei fara TVA (neplatitor de TVA), cu durata: pana la 30.12.2023._x000D_
Achizitie informare si publicitate realizata prin incheierea contractului nr. 51447/30.12.2020 cu INTERMEDIA SERVICES TOP SRL, in valoare de 5,000.00 lei fara TVA (5,950.00 lei TVA inclus), cu durata: pana la 30.12.2023._x000D_
Achizitie servicii de promovare - nerealizata_x000D_
Achizitie servicii de verificare tehnica de calitate PT + DDE realizata prin plasarea comenzii nr. 4793/21.01.2022 catre ECHINUS STUDIO SRL, in valoare de 4,800.00 lei fara TVA (5,712.00 lei TVA inclus)_x000D_
Achizitie servicii auxiliare achizitiilor prin experti cooptati realizata prin incheierea contractului nr. 28173/12.05.2021 cu ROMACTIV BUSINESS CONSULTING SRL, in valoare de 29,300.00 lei fara TVA (34,867.00 lei TVA inclus), cu durata: pana la 11.12.2023_x000D_
Achizitie elaborare PT + DDE, asistenta tehnica din partea proiectantului si executie lucrari realizata prin incheierea contractului nr. 66277/30.09.2021 cu CONCEPTUAL TERM CONSTRUCT SRL - lider, TUDOR ARCHONS SRL si ZMC TRADING SRL - asociati, CES CONSULTING SERVICES SRL - subcontractant, in valoare de 1,610,225.32 lei fara TVA (1,916,168.13 lei TVA inclus), cu durata 5 luni si jumatate proiectare si 18 luni executie lucrari. Conform ultimului Raport de progres: Ordinul de incepere al lucrarilor a fost emis in data de 12.08.2022. Stadiul fizic de realizare al lucrarilor este de aproximativ 75% pentru Gradinita situata pe Strada Stadionului si de 48,50% pentru Gradinita situata pe Aleea Centralei, rezultand per total un grad de executie lucrari de 61,75%</t>
  </si>
  <si>
    <t>5087</t>
  </si>
  <si>
    <t>Creșterea calității serviciilor sociale și asigurarea educației timpurii în municipiul Slobozia prin construcția și dotarea unei grădinițe (zona Bora)</t>
  </si>
  <si>
    <t>MUNICIPIUL SLOBOZIA</t>
  </si>
  <si>
    <t>Proiect cu RISC - _x000D_
_x000D_
Managementul de proiect pentru obiectivul de investiții - Finalizată Contract nr.38455/19.03.2020 SC CCAT SOLUTION GRUP SRL - 29.750,00 lei_x000D_
_x000D_
Servicii de informare, comunicare și publicitate - Finalizata - Contract nr.39718/30.03.2020 SC PHOTOSAPIENS SRL - 5000 lei_x000D_
_x000D_
Servicii dirigentie de santier - contract finalizat nr,43093/28.04.2020 incheiat cu PFA Stanciu Eugeniu in valoare de 11.900,00 lei tva inclus._x000D_
_x000D_
Servicii de audit financiar - contact finalizat nr. 53331/25.06.2020 incheiat cu SC CEAUSESCU SI PARTENERII in valoare de 23.800 lei tva inclus._x000D_
_x000D_
Achiziție pentru elaborarea proiectului tehnic și a detaliilor de execuție, execuția lucrărilor de construcții, instalare și montaj, procurare și livrare dotări, asistență tehnică pe perioada de derulare a lucrărilor - Finalizata - Contract nr 73737/11.07.2022 Asocierea TRANSEURO SRL – SOPHIA PROJECT SRL_x000D_
_x000D_
Subactivitate 6.2: Lucrări de construcții, furnizare, instalare și montaj - Activitatea nu a fost începută, deoarece se va demara imediat după verificarea documentațiilor tehnice, obținerea Autorizației de Construire și emiterea ordinului de începere a lucrărilor.</t>
  </si>
  <si>
    <t>6250</t>
  </si>
  <si>
    <t>4.5.</t>
  </si>
  <si>
    <t>REABILITARE CLADIRE LABORATOARE LA LICEUL TEHNOLOGIC NR.1 ALEXANDRIA (FOST GRUP SCOLAR TEHNIC)</t>
  </si>
  <si>
    <t>-  Actualizare Documentatie de avizare a lucarilor de interventie Reabilitare cladire laboratoare la Liceul Tehnologic nr. 1 Alexandria (fost Grup Scolar Tehnic), ctr. nr. 5137/06.03.2018 incheiat cu S.C. PRIMALEX PROIECT TEL S.R.L., val.14.875 lei, durata pana la 31.12.2018._x000D_
- Consultanta pentru scrierea cererii de finantare penru proiectul Reabilitare cladire laboratoare la Liceul Tehnologic nr. 1 Alexandria (fost Grup Scolar Tehnic), ctr. nr. 11605/23.05.2018 incheiat cu S.C. BEST LEARN CONSULTING S.R.L., val. 47.600 lei, De la data semnarii contractului pana la semnarea contractului de finantare pt. Proiect._x000D_
- Servicii de informare si publicitate, ctr. nr. 945/14.01.2021 incheiat cu S.C. TELE MEDIA PRES S.R.L., valoare- 10.276,84 lei, durata pana la finalizarea tuturor obligatiilor ce decurg din oferta si caietele de sarcini._x000D_
- Servicii de audit extern, ctr. nr. 1450/20.01.2021 incheiat cu S.C. A.N.G. CONSULTING S.R.L., valoare- 9.758 lei, durata pana la data finalizarii tuturor obligatiilor ce decurg din oferta si caietul de sarcini ._x000D_
- Intocmire documentatie tehnico-economica  - faza Pth+DDE si asistenta tehnica proiectant, ctr. nr.6905/15.03.2021 cu ADIZORLESCU DESIGN SRL, valoare- 47.590,48 lei cu tva, durata 2 luni de la data ordinului de incepere._x000D_
-Servicii asistenta tehnica dirigentie santier:_x000D_
contractul nr. 18330/03.04.2023 sub domeniul 2.2.– constructii civile industriale si agricole, incheiat cu Chivu Floricica PFA, valoare 16 000 lei (Prestatorul de servicii nu este platitor de TVA) , durata pana la data procesului verbal de receptie finala a lucrarilor._x000D_
-contractul nr. 18329/03.04.2023–sub domeniul 8.1.-instalatii electrice, autorizat ANRE, incheiat cu S.C. ANDUGREEN S.R.L.,valoare 5.236,00 lei cu TVA,  durata pana la data procesului verbal de receptie finala a lucrarilor._x000D_
- Lucrari de reabilitare cladire Laboratoare la liceul Tehnologic nr. 1 Alexandria (fost Grup Scolar Tehnic)- contractul nr. 21751/25.04.2023, incheiat cu S.C. GOLD NEW PROJECT AG S.R.L., valoare 3.863.292,39 lei cu TVA, durata -6 luni incepand cu emiterea Ordinului de incepere._x000D_
A fost dat ordinul de incepere executie lucrari nr. 21987/27.04.2023 _x000D_
_x000D_
   Stadiul de executie lucrari este 0%</t>
  </si>
  <si>
    <t>6122</t>
  </si>
  <si>
    <t>MODERNIZAREA, REABILITAREA ȘI ECHIPAREA LICEULUI DANUBIUS CĂLĂRAȘI</t>
  </si>
  <si>
    <t>Achizitie servicii elaborare DALI realizata prin incheierea contracului nr. 47850/13.10.2018 incheiat cu KOMORA SRL, in valoare de 25,000.00 lei fara TVA (29,750.00 lei TVA inclus), cu durata elaborare documentatii: pana la data de 10.12.2018 iar durata contract: pana la data finalizarii evaluarii proiectului_x000D_
Achizitie Dirigentie de santier realizata prin incheierea contractului nr. 74222/29.10.2021 cu CONSTRUCT GRUP SRL, in valoare de 11,000.00 lei fara TVA (13,080.00 lei TVA inclus), cu durata: 48 luni – 12 luni asistenta in perioada de executie a lucrarilor si 36 luni asistenta in perioada de garantie_x000D_
Achizitie Audit financiar realizata prin incheierea contractului nr. 13747/16.03.2021 cu PMS AUDIT &amp; EVALUARE SRL, in valoare de 1,999.00 (neplatitor de TVA), cu durata: pana la data finalizarii implementarii proiectului_x000D_
Achizitie informare si publicitate realizata prin incheierea contractului nr. 13760/16.03.2021 cu BADIS FAST SRL, in valoare de 1,780.00 lei fara TVA (2,118.20 lei TVA inclus), cu durata: pana la data finalizarii implementarii proiectului_x000D_
Achizitie servicii de promovare - nerealizata; _x000D_
Achizitie verificare tehnica PT + DDE realizata prin transmiterea comenzii nr. 73797/27.10.2021 catre TERENIA PROJECT SRL, in valoare de 6,000.00 lei fara TVA_x000D_
Achizitie dotari - nerealizata;_x000D_
Achizitie servicii auxiliare achizitiei prin experti cooptati realizata prin incheierea contractului nr. 37914/16.06.2021 cu ROMACTIV BUSINESS CONSULTING SRL, in valoare de 30,000.00 lei fara TVA (35,700.00 lei TVA inclus), cu durata: pana la data finalizarii implementarii proiectului_x000D_
Achizitie elaborare PT + DDE, asistenta tehnica din partea proiectantului si executie lucrari realizata prin incheierea contractului nr. 60588/10.09.2021 cu SIGMA HOUSE SRL - lider de asociere si KOMORA SRL - asociat, in valoare de 1,533,280.00 lei fara TVA (1,824,603.20 lei TVA inclus), cu durata:3 luni elaborare PT si DDE, 17 luni executie lucrari si 36 luni garantie lucrari. A fost dat ordinul de incepere a lucrarilor nr. 23390 din 04.04.2022. Stadiu lucrari 35%.</t>
  </si>
  <si>
    <t>6282</t>
  </si>
  <si>
    <t>Modernizarea, reabilitarea și echiparea Colegiului Agricol "Sandu Aldea" Călărași</t>
  </si>
  <si>
    <t>Achizitie servicii elaborare DALI (expertiza, audit energetic, studii) realizata prin incheierea contracului nr. 47635/24.10.2018 incheiat cu KOMORA SRL, in valoare de 25,000.00 lei fara TVA (29,750.00 lei TVA inclus), cu durata elaborare documentatii: pana la data de 10.12.2018 iar durata contract: pana la data finalizarii evaluarii proiectului._x000D_
Achizitie elaborare PT + DDE, asistenta tehnica din partea proiectantului si executie lucrari realizata prin incheierea contractului nr. 66287/30.09.2021 cu CONCEPTUAL TERM CONSTRUCT SRL - lider de asociere, in asociere cu TUDOR ARHCONS SRL - asociat 1 si ZMC TRADINS SRL - asociat 2 cu subcontractare: CES CONSULTING SERVICES SRL, in valoare de 2,085,276.63 lei fara TVA (2,481,479.19 lei TVA inclus), cu durata: 58 luni din care: 4 luni elaborare PT + DE, 18 luni executie lucrari si 36 luni garantia lucrarilor. PT finalizat. A fost emis Ordinul de incepere a lucrarilor (proiectare)/07.10.2021._x000D_
Stadiul fizic de realizare al lucrarilor este de aproximativ 65%._x000D_
Achizitie Dirigentie de santier realizata prin incheierea contractului nr. 76880/09.11.2021 cu TARTA I. MIRCEA-ION PFA, in valoare de 11,000.00 lei (neplatitor de TVA), cu durata: de la emiterea ordinului de incepere a serviciilor pana la receptia la terminarea lucrarilor_x000D_
Achizitie Audit financiar realizata prin incheierea contractului nr. 19185/05.04.2021 cu PMS AUDIT&amp;EVALUARE SRL, in valoare de 2,450.00 lei fara TVA (neplatitor de TVA), cu durata de: pana la 31.05.2023_x000D_
Achizitie informare si publicitate realizata prin incheierea contractului nr. 19163/05.04.2021 cu LEMINGS SRL, in valoare de 1,790.00 lei fara TVA (2,130.10 lei TVA inclus), cu durata de: pana la 31.05.2023_x000D_
Achizitie servicii de promovare - nerealizata; _x000D_
Achizitie verificare tehnica PT + DDE realizata prin incheierea contractului nr. 83940/07.12.2021 cu TERENIA PROJECT SRL, in valoare de 6,000.00 lei (neplatitor de TVA), cu durata: pe toata perioada de implementare a proiectului_x000D_
Achizitie dotari - nerealizata_x000D_
Achizitie servicii auxiliare achizitiilor prin experti cooptati realizata prin incheierea contractului nr. 37923/16.06.2021 cu ROMACTIV CONSULTING SRL, in valoare de 34,760.00 lei fara TVA (41,364.40 lei TVA inclus), cu durata: pana la data de finalizare a implementarii proiectului</t>
  </si>
  <si>
    <t>357</t>
  </si>
  <si>
    <t>5.1.</t>
  </si>
  <si>
    <t>DB</t>
  </si>
  <si>
    <t>Restaurarea, consolidarea si punerea in valoare cultural-turistica a monumentului istoric Biserica Adormirii Maicii Domnului - Strâmbeanu din satul Pitaru, comuna Potlogi, județul Dâmbovița</t>
  </si>
  <si>
    <t>PARTENERIAT INTRE UAT COMUNA POTLOGI SI PAROHIA PITARU</t>
  </si>
  <si>
    <t>Contract serv. de proiectare faza proiect tehnic (PT) și detalii de execuție (DE) și întocmire documentație tehnică DT (DTAC+ DTOE) si asistență tehnică din partea proiectantului nr. 6176/ 29.01.2018 - WESTROM- DESIGN, CONSULTING, ENGINEERING SRL, valoarea 274.572,27 lei inclusiv TVA, durata  37 luni;           _x000D_
 Contract serv. de informare și publicitate nr.  16204 / 13.10.2017 - SC SIGN4YOU SRL, valoare 12.852,00 lei inclusiv TVA, durata  de la data semnării de ambele părți  până la data finalizarii proiectului;_x000D_
Contract serv.dirigentie de santier nr. 17351/ 23.10.2019-I.I. LASCU V DOREL VICTOR, valoare 128.520,00 lei inclusiv TVA, durata 35 luni;_x000D_
Contract serv. de consultanţă în domeniul achiziţiilor nr.  16203 / 13.10.2017 - SC Europroject Partner SRL, valoare 61.880,00 lei inclusiv TVA, durata contract 18 luni;_x000D_
Contract  serv. de verificare tehnică a proiectului tehnic, detaliilor de execuție și documentației tehnice DT  nr. 9087/12.04.2018 - ABRAL ART PRODUCT S.R.L, valoare 20.230,00 lei inclusiv TVA ,durata 30 zile;_x000D_
Contract serv.de realizare de studii de cercetare arheologică și de supraveghere arheologică nr. 1553/12.04.2018-Complexul Muzeal „Curtea Domnească Târgoviște”, valoare 4.000,00 lei fără TVA (prestatorul nu este plătitor de TVA), durata 12.04.2018- 31.12.2018 ;_x000D_
Contract serv.de realizare de studii de cercetare arheologică și de supraveghere arheologică nr. 20158/30.12.2019, încheiat cu Complexul Muzeal „Curtea Domnească Târgoviște”, valoare 4.000,00 lei fără TVA (prestatorul nu este plătitor de TVA),termenul de  finalizare a contractului este reprezentat de încheierea lucrărilor arheologice_x000D_
Contract servicii de audit nr. 6074/ 31.01.2022, încheiat cu SC General System Audit SRL, valoare 59.500,00 lei inclusiv TVA, durata de de la data semnării contractului de către ambele părți si este valabil pana la predarea raportului final de audit dar nu înainte de plata finala către prestator_x000D_
Contract de executie nr.17326/23.10.2019- Asocierea RESARCH CONSORZIO STABILE SOCIETA CONSORTIILE ARL-HESTER-ART SRL, valoare 5.019.778,01 lei cu TVA, durata 35 luni._x000D_
Dispozitie nr.560/20.11.2019 privind incepere executie privind incepere executie contract, cu data de incepere 25.11.2019.In luna noiembrie 2022, executantul a comunicat beneficiarului finalizarea lucrarilor pentru a se initia  demersurile privind organizarea recepției._x000D_
A fost intocmit Procesul verbal de  suspendare a procesului de receptie la terminarea lucrarilor nr.6267/07.02.2023, prin care comisia de receptie a recomandat remedierea degradarilor aparute in fatada exterioara, termen de remediere 90 zile.Prin Adresa nr.20/24.04.2023, executantul comunica beneficiarului finalizarea remedierilor constatate in cadrul Procesului verbal de suspendare a recepției nr. 6267 din 07.02.2023 si solicitarea demersurilor pentru demararea receptiei.Procedura privind achizitia de produse este intarziata.</t>
  </si>
  <si>
    <t>822</t>
  </si>
  <si>
    <t>Impulsionarea dezvoltării județului Dâmbovița și păstrarea identității culturale a fostei capitale a Țării Românești prin conservarea, protejarea, dezvoltarea și valorificarea Ansamblului Monumental Curtea Domnească din Târgoviște</t>
  </si>
  <si>
    <t>UAT JUDETUL DAMBOVITA</t>
  </si>
  <si>
    <t>Contracte semnate:_x000D_
_x000D_
1. Servicii de întocmirea a documentațiilor tehnico-economice pentru restaurarea și valorificarea Ansamblului Monumental Curtea Domnească din Târgoviște- Contract nr.866/29.10.2015 încheiat cu S.C. Embryo Projects S.R.L, 156.812,40 lei, cu TVA._x000D_
2. Servicii de întocmire a cererii de finanțare si a planului de marketing necesar promovării proiectului- Contract nr.1094/17.12.2015 încheiat cu S.C. Quality Projects&amp;Advice Company S.R.L., 37.800 lei, cu TVA_x000D_
3. Servicii consultanță management de proiect- Contract nr. 77/237/30.03.2018, încheiat cu S.C. OPM NEW Exclusiv Group S.R.L.- 96.390,00 lei , cu TVA - pe toata durata de implementare_x000D_
4. Servicii auxiliare achiziției (consultanță în achiziții publice) Contract nr. 37/79/28.02.2018, încheiat cu S.C. Fair Cons Activ S.R.L., 95.200,00 lei , cu TVA - 40 luni_x000D_
5. Servicii elaborare proiect tehnic, detalii de execuție și asistență tehnică din partea proiectantului- Contract servicii nr.246/65 încheiat cu SPA INOVATION SRL-504.560,00 lei, cu TVA-12.09.2018-12.11.2018 si 30 de zile de la semnarea PV recepție lucrări pt asistenta tehnica din partea proiectantului_x000D_
6. Verificarea tehnică a proiectului- Contract servicii nr 379/499/16.10.2018 F.M DESING SRL-10.614,8 LEI, cu TVA- 32 luni_x000D_
7. Servicii informare, publicitate și promovare- Contract nr. 78/117/30.03.2018 încheiat cu S.C. Neva Expert S.R.L.- 46.614,44 lei, cu TVA - Până la finalizare proiect_x000D_
8. Servicii auditare financiară- Contract nr.159/62/30.05.2018 încheiat cu PROF-CONSULT S.R.L.- 49.087,50 lei, cu TVA-  termen 31.12.2023._x000D_
9. Servicii supraveghere lucrări prin diriginți de șantier-Contract nr 26/0111/31.01.2019 încheiat cu Asociere MIRALEX SRL si IILASCU V DOREL VICTOR-204.443,19 LEI , cu T.V.A. inclusa-Termen 31.12.2023. - Realizat 90%_x000D_
10. Execuție lucrări restaurare și conservare si  Lucrări diverse si neprevăzute- Contract nr.150/16.06.2020 ASOCIERE OPERES SRL-SIAAS SERVICE SRL- COSEDIL SPA. Lider proiect OPERES SRL- valoare 1.613.568,31 lei, cu TVA - durata execuție 24 luni, Termen pana la finalizare proiect._x000D_
11. Execuție lucrări restaurare și conservare - Contract nr.150/16.06.2020 ASOCIERE OPERES SRL-SIAAS SERVICE SRL- COSEDIL SPA. Lider proiect OPERES SRL- valoare 15.883.018,73 lei, cu TVA - durata execuție 24 luni, Termen pana la finalizare proiect. - Realizat 90%.  Durata execuție: 27 de luni de la emitere ordin începere lucrări nr.13724/30.06.2020, conform AA 6/115-058-1101-22/458/08.07.2022 prin care s-a mărit perioada de execuție de la 24 de luni la 27 de luni._x000D_
***AA7/5-058/780/29.12.22- modificare executant cu ASOCIERE COSEDIL SRL (Succesor cu titlu universal al OPERES SRL)-SIAAS SERVICE SRL- COSEDIL SPA, Lider proiect COSEDIL SRL cu sediul in Italia.  Conform raport de progres 22, la acest moment perioada de execuție a lucrărilor de 27 de luni a fost depășita (13.10.2022), pentru restul de executat se vor calcula penalități conform clauzelor contractuale._x000D_
Contractul este in derulare.</t>
  </si>
  <si>
    <t>3763</t>
  </si>
  <si>
    <t>6.1.</t>
  </si>
  <si>
    <t>Reabilitare DJ 503, Drăgăneşti Vlaşca ( DE 70 ) – lim. jud. Dâmboviţa, km 38+838 – 87+313 (L=48,475 km)</t>
  </si>
  <si>
    <t>Proiect cu risc de nefinalizare- durata de executie lucrari depaseste 31.12.2023, respectiv 07.01.2024._x000D_
contract 71/08.05.2017 - S.C  LUCA WAY  S.R.L Servicii de actualizare a documentatiei de avizare a lucrarilor de interventie si consultanta la elaborarea cererii de finatare- 67.949,00-15 luni_x000D_
-  Servicii de informare și publicitate, ctr.nr. 108/ 22.07.2019; SC CRISLEI APRINTING SRL, val 11.750,00 lei fara tva, durata pana la 31.01.2022; perioada contractuala expirata, fara act aditional de prelungire; a fost reluata achizitia si a fost incheiat ctr. nr. 129/01.07.2022 – SC TELE MEDIA PRES SRL, val. 21.420 cu tva, durata 17 luni -reziliat; contract nr. 231 din 08.11.2022 cu  SC FLAROM ADVERTISING SRL, val. 24.026,10 lei, durata 14 luni; _x000D_
- Servicii de audit financiar, ctr. nr. 167/31.10.2019 – SC KLASS ENTERPRISE SRL), val. 2.598,00 lei cu tva, durata 29 luni (pana la 31.03.2022)_x000D_
-Servicii de supervizare a contractului de proiectare si executie lucrari, ctr. nr.18726.11.2020  asocierea SC VENTURO INVESTMENT SRL  - lider de asociere, AE DOZORING s.r.o - asociat), val. 5682.25,00 lei, durata 61 luni_x000D_
- Proiectarea  și execuția lucrărilor ctr. Acord contractual nr.45/01.02.2022 Asocierea S.C. E.M. PRIME CONSTRUCT SRL si RIA DESIGN CONSULTING SRL , val. 85.789.594,91 lei cu tva;in data de 08.02.2022 a fost dat ordinul executie PT cu durata 3 luni; a fost dat ordinul de incepere executie lucrari in data de 02.08.2022 - durata de executie lucrari depaseste 31.12.2023, respectiv 07.01.2024. fizic cca. 30%;</t>
  </si>
  <si>
    <t>3506</t>
  </si>
  <si>
    <t>Modernizare DJ 702 în comuna Cândești și DJ 710 în comuna Bezdead, județul Dâmbovița</t>
  </si>
  <si>
    <t>Contracte semnate_x000D_
_x000D_
Achiziția de lucrări pentru investiția „Modernizare DJ 702 Limita Județ Argeș Cândești Deal-Cândești Vale”-10.934.907,05 lei, cu TVA-De la 27.02.2018, până la încheierea procesului verbal de recepție finală a lucrărilor.Contract nr. 34/27.02.2018, încheiat cu SC CONI SRL_x000D_
Achiziția de lucrări pentru investiția „Modernizare DJ 710 Bezdead – Costișata – Limita județ Prahova”-4.711.941,89 lei, cu TVA-De la 28.06.2017, până la încheierea procesului verbal de recepție finală a lucrărilor.Contract nr. 166/28.06.2017, încheiat cu SC G&amp;M ROAD BUILDING ENGINEERING SRL_x000D_
Pentru DJ 702 Lim. Jud. Argeș – Cândești Deal – Cândești Vale- lucrarile sunt in derulare avand un stadiu de aproximativ 99%_x000D_
PentruDJ 710 Bezdead – Costișata – Limită județ Prahova: 2,468 km- A fost transmisă comunicarea nr. 140/1851/28.01.2020 privind finalizarea lucrărilor. _x000D_
In perioada 28.06.2017-31.01.2023 au fost 6 ordine de sistare lucrari ._x000D_
A fost intocmit PV la terminarea lucrarilor 5213/05.03.2020_x000D_
A fost intocmit un act aditional de prelungire cu 12 luni pana in 31.05.2023, ca urmare a necesității realizării unor lucrări de punere în siguranță a DJ 702 în zona investiției „Modernizare DJ 702 Limită Județ Argeș Cândești Deal-Cândești Vale”. Lucrările de punere în siguranță se impun a fi executate din cauza  alunecării de teren care a afectat acostamentul drumului, existând pericolul degradării părții carosabile._x000D_
Lucrarile de refacere a alunecarii de teren din zona Candesti Vale au fost finalizate ._x000D_
Lucrarile de refacere a alunecarii de teren din zona Costisata au fost finalizate in decembrie  2022.</t>
  </si>
  <si>
    <t>4066</t>
  </si>
  <si>
    <t>EXTINDEREA ȘI DOTAREA AMBULATORIULUI DE SPECIALITATE DIN CADRUL SPITALULUI JUDEȚEAN DE URGENȚĂ TÂRGOVIȘTE</t>
  </si>
  <si>
    <t>Stadiul achizitiei de dotari:0% _x000D_
Contract de servicii realizare consultanță în domeniul managementului proiectului nr. 88/21.05.2019, incheiat cu ROCONSULT PROIECT SRL, valoare 157.080,00 lei cu TVA, durata de la semnarea acestuia de către ambele părți până la finalizarea perioadei de implementare a proiectului;_x000D_
Contract de servicii  informare și publicitate nr. 172/30.07.2019 și nr. 1088/08.08.2019 cu ARTPRESS IMPACT SRL,  valoare 19.873,00 lei cu TVA, durata de la data semnării contractului până la finalizarea proiectului;_x000D_
Contract de servicii audit financiar nr. 102/31.05.2019 cu GENERAL SYSTEM AUDIT SRL,  valoare 15.827,00 lei cu TVA, durata de la semnarea acestuia de către ambele părți până la finalizarea duratei de implementare a proiectului;_x000D_
Contract de servicii de verificare tehnică a proiectării nr. 95/78/ 09.04.2020 incheiat cu FEDORA PROIECT SRL, valoare 31.877,72 lei cu TVA,durata de la data semnării acestuia de ambele părți până la finalizarea proiectului;_x000D_
Contract servicii de proiectare și asistență tehnică  nr. 76/61/13.03.2020, încheiat cu ATLAS CONSULTING&amp;PROIECT SRL, valoare 218.097,75 lei, cu TVA, durata de la data semnării contractului până la finalizarea recepției la terminarea lucrărilor;_x000D_
Contract servicii verificare tehnica a proiectarii nr.95/78/09.04.2020, incheiat cu FEDORA PROIECT SRL, valoare 31.877, 72lei cu TVA, duratade la data semnării contractului până la finalizarea proiectului_x000D_
Contract de servicii dirigentie de santier nr. 194/25.03.2022 cu P.F.A. DRAGU D. LUCIAN, pentru valoarea de 119.000,00 lei cu TVA, durata de la data semnării acestuia de către ambele părți si  până la încheierea procesului-verbal de recepție finală a lucrărilor._x000D_
Contract lucrări nr. 166/421/15.03.2022, incheiat cu PRO STRATEGY CONSTRUCTION SRL, pentru valoarea de 12.669.065,85 lei cu TVA, durata 16 luni; _x000D_
A fost emis Ordinul de începere a lucrărilor nr. 7299/ 23.03.2022, privind începerea lucrărilor la data de 23.03.2022 ._x000D_
Stadiul fizic estimat al lucrărilor este de circa 43%.</t>
  </si>
  <si>
    <t>4922</t>
  </si>
  <si>
    <t>Extinderea, reabilitarea, modernizarea si dotarea Ambulatoriului integrat al Spitalului Judetean de Urgenta Ploiesti</t>
  </si>
  <si>
    <t>UAT JUDETUL PRAHOVA</t>
  </si>
  <si>
    <t>Proiect cu risc_x000D_
- Servicii de ”Întocmire D.A.L.I. conform H.G. 907/2016, inclusiv Deviz general şi Analiza Cost Beneficiu, întocmire Cerere de finanţare” ctr. Nr. 16963/236/25.07.2018, prestator SC BIA CONSPROIECT SRL, valoare de 107.088,10 lei;_x000D_
 - Servicii de Informare si publicitate, nr. 6008/452/19/03/2020, incheiat cu S.C. METROPOLITAN PUBLIC MEDIA  S.R.L., in valoare de 4479,16 lei_x000D_
Procedura de achizitie pentru servicii de proiectare si executie lucrari a fost anulata de 3 ori pentru neprezentare ofertanti; _x000D_
A fost actualizat Devizul General cu OUG 114._x000D_
Pe data de 28.07.2020, beneficiarul a inregistrat referatul pentru reluarea procedurii de achizitie proiectare si executie lucrari. A fost lansata o noua procedura in 17.08.2020, cu termen de deschidere 23.09.2020, au fost depuse  2 oferte, au fost evaluate si respinse ambele oferte ca fiind inacceptabile si neconforme._x000D_
Bugetul proiectului a fost actualizat prin notificare._x000D_
Documentatia actualizata aferenta procedurii a fost reluata pentru a 5-a oara, incarcata in SICAP in data 23.03.2021 si a fost primit aviz conditionat ANAP nr. 6421/07.04.2021. Beneficiarul a modificat documentatia conform cerintelor ANAP si apoi a anulat procedura._x000D_
S-a actualizat Devizul general al proiectului s-a reluat procedura, anunt de participare SCN 1100570 /03.02.2022, termen deschidere oferte 28.02.2022. Procedura anulata cu Raport din 25.02.2022; Anuntul de participare nr. SCN1107492/24.05.2022 - procedura finalizata cu _x000D_
- Acord contractual nr. 20113/800/02.09.2022 incheiat intre CJ Prahova si Asocierea SC ALA EXPERT CONSTRUCT SRL (lider de asociere) - SC AXDESIGN GROUP SRL - SC SMG ULTRASOUND ROMANIA SRL - SC CONCRET CONSTRUCT VALCRIS SRL, valoare 17.976.376,24 lei, durata "577 zile - 19 luni"; proiectantul a stabilit perioada de executie a lucrarii in 12 luni ._x000D_
S-a emis Autorizatia de construire in 24.05.2023, ordinul de incepere executie lucrari in 25.05.2023 si s-a predat amplasamentul in 29.05.2023</t>
  </si>
  <si>
    <t>4834</t>
  </si>
  <si>
    <t>Dotarea Ambulatoriului Integrat al Spitalului Judeţean de Urgenţă Alexandria</t>
  </si>
  <si>
    <t>Servicii de informare și publicitate, ctr.nr. 72/13.04.2020, S.C.LEMINGS S.R.L., val 2.975,00 lei cu tva_x000D_
Servicii de consultanţă  pentru  elaborarea documentației de atribuire , ctr. nr. 93/01.07.2020 –S.C.ESSOR, _x000D_
INNOVATION S.R.L.) val. 23.800,00 lei cu tva _x000D_
-a fost aprobat AA1 de modificare caracteristici echipamente si numar de loturi_x000D_
-a fost aprobat AA2 de prelungire durata implementare pana la 31.12.2022 modificare caracteristici echipamente si numar de loturi_x000D_
Furnizarea de echipamente / bunuri:_x000D_
Lot 3:-Ctr. furnicare echipamente lot 3-echipamente sterilizare nr. 46/03.02.2022 cu SC PROTON IMPEX 200 SRL, val. 607.683,02, furnizare in 60 de zile si durata contractul inceteaza sa produca efecte dupa receptia finala, care va avea loc la sfarsitul perioadei de garantie a produselor_x000D_
-Ctr. furnizare echipamente lot 2, ctr. 192/16.09.2022, SC PROTON IMPEX 200 SRL, val. 1.718,36, lei_x000D_
- Ctr. furnizare echipamente nr. 193/16.09.2022- lot 5, SC Eldiro Medical SRL, val. 172.431,00, _x000D_
- Ctr. furnizare echipamente 194/16.09.2022- lot 6, SC Niconsulting Technics SRL, val. 100.138,50 lei_x000D_
- Ctr. furnizare echipamente 204/20.09.2022- lot 7, SC Liamed SRL val. 12.102,30 lei_x000D_
- Ctr. furnizare echipamente 206/20.09.2022- lot 8, SC Liamed SRL val. 16.962,26 lei_x000D_
-  Ctr. furnizare echipamente nr. 195/16.09.2022- lot 9, SC Medical Corp, val. 6.902,00 lei_x000D_
- Ctr. furnizare echipamente nr. 196/16.09.2022- lot 10, SC Niconsulting Technics SRL , val. 86.866,43 lei_x000D_
- Ctr. furnizare echipamente nr. 197/16.09.2022- lot 12, SC Proton Impex 2000 SRL, val. 161.621,04 lei_x000D_
- Ctr. furnizare echipamente nr. 198/16.09.2022- lot 13, SC Proton Impex 2000 SRL, val. 596.148,35 lei_x000D_
- Ctr. furnizare echipamente nr. 207/20.09.2022- lot 14, SC Liamed SRL, val. 57.415,12 lei_x000D_
- Ctr. furnizare echipamente nr. 199/16.09.2022- lot 15, SC Proton Impex 2000 SRL,val. 265.809,11 lei_x000D_
- Ctr. furnizare echipamente nr. 205/20.09.2022- lot 18, SC Liamed SRL	, val 5.519,22 lei_x000D_
- Ctr. furnizare echipamente nr. 200/16.09.2022- lot 19	Tehnolab Solutions, val 24.216,50 lei_x000D_
- Ctr. furnizare echipamente nr. 201/16.09.2022- lot 21	SC Proton Impex 2000 SRL, val. 122.412,92 lei_x000D_
- Ctr. furnizare echipamente nr. 202/16.09.2022- lot 24	SC Proton Impex 2000 SRL, val. 132.239,94 lei_x000D_
- Ctr. furnizare echipamente nr. 203/16.09.2022- lot 25	SC Medical Corp, val. 6.902,00 lei_x000D_
- Ctr. furnizare echipamente nr. 209/28.09.2022- lot 1	SC Proton Impex 2000 SRL, val.	315.142,26 lei_x000D_
 stadiul  70,27%</t>
  </si>
  <si>
    <t>5279</t>
  </si>
  <si>
    <t>Extindere si dotare Ambulatoriu Corp C din cadrul Spitalului Municipal Urziceni</t>
  </si>
  <si>
    <t>UAT MUNICIPIUL URZICENI</t>
  </si>
  <si>
    <t>Achizitie servicii verificare proiect tehnic – Ctr. 18885/03.06.2021, OPIUM OFFICE CONSULTING SRL  in valoare de 8.330,00 lei cu TVA inclus._x000D_
Achizitie servicii management de proiect – Ctr. 8436/32  ROMACTIV BUSINESS CONSULTING SRL in valoare de 154.700,00 lei cu TVA inclus._x000D_
Achizitie publicitate si informare - Ctr. 9517/7891 BUSINESS ANALYSIS &amp;STRATEGY CONSULTING SRL in valoare de 13.780,2 lei cu TVA inclus._x000D_
Achizitia Serviciului de proiectare, asistenta tehnica și execuția lucrărilor a fost semnat ctr nr. 7037/23.03.2021 cu Asocierea SC CONSIROM VAN PROJECT&amp;DESIGN SRL) IN VALOARE DE 5.275.508,00 cu TVA inclus. _x000D_
PT ul a fost finalizat si inaintat in data de 06.12.2021 catre ADR SUD MUNTENIA pentru avizare. _x000D_
S a primit avizul de conformitate PT 2805 din 14.02.2022.  _x000D_
DOTARI:                                                                                                                                                                                       _x000D_
LOT 1 (CT) ctr nr. 18848 din 12.07.2022. cu ASOCIEREA KLEVIS GRAFI DESIGN - LIDER ASOCIERE SI CORTECH MED SRL in valoare de 2.074.170,00 lei cu TVA inclus.                                                                           _x000D_
Lotul 2 (IMAGISTICA) CTR NR. 20330 din 28.07.2022 cu SC INTEGRA MEDICAL BUSINESS in valoare de 913.325,00 lei cu TVA inclus.                                                                    Lotul 3 (DOTARI GENERALE) - CTR NR. 15745/07.06.2022, BPM Tehnologica SRL in valoare de 1.255.395,4 lei cu TVA inclus._x000D_
Lotul 4 (ECHIPAMENTE IT) Ctr. nr. 15749/07.06.2022, BPM Tehnologica SRL in valoare de 434.752,22 lei cu TVA inclus._x000D_
A fost obtinuta autorizatia de construire nr.143 din 02.12.2021._x000D_
A fost semnat contractul de lucrari nr. 30851 din data de 23.11.2022 cu SC FERMALEX PRIM EXPERT IN VALOARE DE 6.280.959,59 lei cu TVA inclus, perioada de derulare a lucrarilor este de 12 luni de la data emiterii ordinului de incepere a lucrarilor, acesta a fost emis in data de 14.12.2022.                                      _x000D_
Progresul proiectului este de 18.66%.</t>
  </si>
  <si>
    <t>5142</t>
  </si>
  <si>
    <t>Extinderea, reabilitarea, modernizarea si dotarea Ambulatoriului integrat - Spital orasenesc Tandarei</t>
  </si>
  <si>
    <t>UAT ORAS TANDAREI</t>
  </si>
  <si>
    <t>PROIECT CU RISC DE NEFINALIZARE._x000D_
 Lucrarile se desfasoara intr-un  ritm extrem de lent._x000D_
1. Ctr. prestari servicii pentru realizare documentație tehnica faza D.A.L.I. nr. 14007/15.10.2018,  cu SC CONSILIERE FINANCIARĂ MB SRL, valoare  108.885 lei inclusiv TVA și o durata de executie de 60 de zile de la data constituirii garantiei de buna executie._x000D_
2. Ctr. servicii nr. 32707/20.11.2018, Servicii de consultanță de  cu SC CONSILIERE FINANCIARĂ MB SRL, cu o valoare de 53.550 lei inclusiv TVA și cu o durata de executie de 30 de zile; _x000D_
3. Ctr.  servicii nr. 4957/23.04.2020  consultanță în managementul de proiect cu SC SMART MIND SOLUTIONS SRL, cu o valoare de 46.588,50 lei inclusiv TVA,  durata  29 luni ._x000D_
4.Ctr. publicitate Nr. 5762/12.05.2020 cu LARY ADVERTISING SRL valoare 7.497,00 lei inclusiv  TVA, durata 29 luni;_x000D_
 5.Ctr.servicii de consultanta in domeniul achizitiilor publiceNr. 5969/ 15.05.2020 cu TERRA INVEST MANAGEMENT SRL, valoare8.330,00 lei inclusiv  TVA, durata 9 luni; _x000D_
6.Ctr. audit nr.7735/29.06.2020  cu KLASS ENTERPRISE SRL, valoare 8600 lei  ( neplatitor de TVA), durata 27 luni.  7.Ctr.serviciilor de verificare tehnica de calitate a proiectului tehnic nr.12064/16.08.2021 cu  LGC CONCEPT DESIGN SRL, valoare 19.040 lei inclusiv  TVA, durata  5 zile de la data trasmiterii notei de comanda de catre achizitor ;                                                                                                                                                  8.Ctr. PT + lucrari nr.8594/08.06.2021 cu ASOCIEREA CDG INDOCONSTRUCT SRL, SC ZEN URBAN CONSTRUCT SRL, SC GRECO PROIECT SOLUTIONS, SC METROPOLITAN ACTIV CONSTRUCT SRL, SC LIAMED SRL , valoare 9.675.078, 86 lei inclusiv TVA, durata 15 luni.  A fost elaborat Proiectul tehnic,  avizat de conformitate de ADR SM, exista Autorizatie de construire, s-a dat ORD. de incepere a lucrarilor, 10.01.2022.  Procent de executie lucrari  si dotari =32%.</t>
  </si>
  <si>
    <t>8014</t>
  </si>
  <si>
    <t>ÎNFIINȚARE CENTRU COMUNITAR INTEGRAT ÎN COMUNA CETĂȚENI, JUDEȚUL ARGEȘ</t>
  </si>
  <si>
    <t>UAT Comuna Cetateni</t>
  </si>
  <si>
    <t>Progresul proiectului este 63,85 %; achizitie echipamente/dotari 100%,_x000D_
 Dupa semnarea contractului de finantare au fost efectuate achizitiile :Audit financiar -Ctr.nr.2482/03.04.2023 cu SC PFA BRAGA FILOFTEIA-VICTORITA;in valoare de 9956 TVA inclus;Achizitie Echipamente medicale - Ctr.nr.2097/27.03.2023,cu SC WORLD ESTERIX DISTRIBUTION SRL,in valoare de 220823 lei TVA inclus.Echipamente IT-Ctr.nr.2098/27.03.2023 cu SC FLAX COMPUTERS  SRL,in valoare de 11440 lei TVA inclus.Achizitie mobilier - Ctr.nr.2001/22.03.2023 cu SC WORLD ESTERIX DISTRIBUTION SRL, in valoare de 19269,67 TVA inclus._x000D_
-Achizitie  servicii de informare și publicitate - Ctr. Nr. 901/07.02.2023 respectiv 52/07.02.2023_x000D_
SC VISION ENGINEERING &amp; CONSULTANCY SRL,in valoare de 9520 lei TVA inclus,valabil pana la finalizarea proiectului._x000D_
A fost solicitat avizul pentru machetele materialelor publicitare  anunt de presa ,Afis A2,pliant prin adresa nr.1477/02.03.2023 si a fost primit avizul OI ADR SM nr.3357/06.03.2023._x000D_
Achizitie promovare Centru comunitar integrat- Ctr. Nr. 902/07.02.2023 respectiv 53/07.02.2023 SC VISION ENGINEERING &amp; CONSULTANCY SRL, in valoare de 9520 lei TVA inclus,valabil pana la finalizarea proiectului</t>
  </si>
  <si>
    <t>8004</t>
  </si>
  <si>
    <t>CONVERSIE CONSTRUCTIE EXISTENTA IN CENTRU COMUNITAR INTEGRAT</t>
  </si>
  <si>
    <t>UAT Com. Aninoasa</t>
  </si>
  <si>
    <t>RISC MAJOR DE NEFINALIZARE_x000D_
Proiect nou. Contract de lucrari neincheiat. Durata estimata de executie 12 luni. Beneficiarul nu are PT._x000D_
Proiect in faza incipienta, nu a fost depus raport de progres.</t>
  </si>
  <si>
    <t>8049</t>
  </si>
  <si>
    <t>CENTRU COMUNITAR INTEGRAT IN BORANESTI</t>
  </si>
  <si>
    <t>UAT COMUNA BORANESTI</t>
  </si>
  <si>
    <t>Valorile prevazute pentru activitatea de publicitate, consultanta, sunt foarte mici iar beneficiarul nu a identificat nicio firma care sa presteze aceste activitati astfel ca se vor efectua de echipa de proiect. A fost emis anuntul de debut proiect si publicat intr un ziar de importanta nationala. Sunt in discutii pentru semnarea contractului principal respective realizarea PT ului si a lucrarilor.</t>
  </si>
  <si>
    <t>7753</t>
  </si>
  <si>
    <t>8.1.C</t>
  </si>
  <si>
    <t>Servicii de sanatate in centrul integrat Cornatelu</t>
  </si>
  <si>
    <t>UAT COMUNA CORNATELU</t>
  </si>
  <si>
    <t>Au fost semnate următoarele contracte:_x000D_
1. Informare si publicitate - ctr2812/27.06.2022, prestator Gapa GROUP SRL,valoare 10.000 RON, cu TVA _x000D_
2.Management de proiect - ctr 1586/07.05.2021, prestator Happy Diva Consulting SRL , valoare 45.000 RON, cu TVA _x000D_
3. Audit extern - ctr 2838/28.06.2022, prestator GAL CONAUDIT SRL , valoare  1500 RON_x000D_
4. Reabilitare si dotarea centrului comunitar integrat/Reabilitarea centrului - ctr 2977/ 06.07.2022, prestator TD IZOWOOD SOF SRL , valoare 133714 RON , cu TVA. A fost emis ordin de începere a lucrărilor 2978/06.07.2022 cu începere in data 06.07.2022. Stadiu fizic estimat de beneficiar de 100% conform informarea beneficiar si raport de progres. _x000D_
5. Echipamente  Lot 1 – echipamente medicale s-a finalizat cu semnare contract nr 1837/11.04.2023 cu GLOBAL EQUIPMENTS SRL cu valoare de 78730 lei fara TVA, Durata 60 de zile de la semnarea contractului;_x000D_
6. Lot 2 – mobilier contract nr 1836/11.04.2023 cu GLOBAL EQUIPMENTS SRL cu valoare de 23580 lei fara TVA, Durata 60 de zile de la semnarea contractului _x000D_
7. LOT 3 – echipamente pentru cabinet stomatologic semnare 892/23.02.2023 TEHNICAL DENT SRL cu valoare de 85000 lei fara TVA, Durata 3 luni de la data semnării acestuia.</t>
  </si>
  <si>
    <t>3784</t>
  </si>
  <si>
    <t>8.2.B</t>
  </si>
  <si>
    <t>Extinderea și dotarea secției UPU a Spitalului Județean de Urgență Alexandria, județul Teleorman</t>
  </si>
  <si>
    <t>Proiect cu risc major de nefinalizare - Contructorul a solicitat rezilierea contractului de lucrari si a parasit santierul. Avand in vedere ca executantul nu a respectat in integralitate cerintele solicitate, Autoritatea Contractanta avand calitate de achizitor in cadrul Contractului de lucrari nr. 101/21.07.2020  in conformitate cu prevederile contractuale,prin adresa nr. 25019/18.112022 instiinteaza Executantul cu privire la Rezilierea Contractului nr. 101/21.07.2022, incepand cu data de 17.12.2022.  _x000D_
   Autoritatea Contractantă   după  rezilierea contractului va  actualiza Proiectul Tehnic si Devizul General al proiectului  si  va relansa achiziția de executie lucrari._x000D_
_x000D_
Contract de Servicii de proiectare SF si consultanta la elaborarea cererii de finantare ctr. Nr. 40/12.03.2018; SC SMM INVEST CO SRL val. 60,688.81 lei-18 luni _x000D_
-  Servicii de informare și publicitate, ctr.nr. 81/ 04.06.2019; SC ATLAS TOUR SRL, val 9.520,00 lei cu tva, durata pana la 30.06.2022._x000D_
Servicii de audit financiar, ctr nr.  79/15.05.2020 - S.C  KLASS ENTERPRISE, val  2.480,00_x000D_
-Echipamente medicale si nemedicale: _x000D_
- Ctr de furnizare nr. 56/10.05.2021 (Lot 1- Videolaringoscop)-contractant S.C.KARL  STORZ ENDOSCOPIA ROMANIA SRL, val. 67.954,95 lei, durata 2 luni;_x000D_
-Ctr. de   furnizare nr. 57 /10.05.2021 (Lot 2) - SYNTTERGY   CONSULT SRL; val. 147.084,00 lei, durata 2 luni;_x000D_
-Ctr. de furnizare nr. 58/10.05.2021(Lot 3- Defibrilator )- contractant HISTRIA INTERNAȚIONAL S.R.L; val. 76.469,40 lei, durata 2 luni;_x000D_
-ctr. de furnizare nr. 59/10.05.2021(Lot 4- Aparat electrocardiograf ) -   contractant S.C. TEHNO ELECTR , val. 11.171,54 lei, durata 2 luni;_x000D_
-Ctr. de furnizare nr. 60/10.05.2021 (Lot 5- Monitoare Pulsoximetru) - contractant S.C. MEDICAL GRUP S.R.L, val. 31.368,40 lei, durata 2 luni;_x000D_
-Ctr. de furnizare nr. 61/10.05.2021( Lot 9- Aparat de radiologie mobil pentru urgențe) contractant  S.C.MEDIST IMAGING &amp; P.O.C. SRL  , val. 570.248,00 lei, durata 2 luni;_x000D_
-Contractul de  furnizare , nr. 120/27.05.2022   Echipamente medicale ( Aparat ecograf Doppler) ofertant  SC LIAMED SRL., val.      139.416,83 lei, durata 6 luni; _x000D_
-Contract de furnizare nr. 111/19.07..2021       ( Lot 10) contractant  S.C. CORTECH MED SRL, val.  1.404.200 lei cu tva, durata 12 luni-REZILIAT_x000D_
-Servicii dirigenție de șantier, ctr. Nr. 126/24.08.2021- Frangom Solutions S.R.L, val. 50.527,00 lei, durata 17_x000D_
-AA3- mod valoarea neeligibila proiect. _x000D_
- AA4 prelungire pana la 31.12.2023._x000D_
- Servicii de    elaborarea proiectului tehnic, asistența tehnică și execuția lucrărilor, ctr. nr. 101/21.07.2020 Asocierea Eurocerad International  cu SC Renov Impex SRL,  prin lider de asociere Eurocerad International, val. val.3.635.070,00 Proiectul tehnic a fost elaborat iar in data de 08.11.2021 a fost dat ordinul de incepere la lucrari. - REZILIAT. Procent de executie lucrari 30,60%</t>
  </si>
  <si>
    <t>4118</t>
  </si>
  <si>
    <t>Reabilitarea, modernizarea și extinderea Unitații de Primiri Urgențe din cadrul Spitalului Județean de Urgență Târgoviște</t>
  </si>
  <si>
    <t>RISC MAJOR DE NEFINALIZARE Durata de executie a lucrarilor 16 luni._x000D_
Ordinul de incepere lucrari  cu data de 10.02.2022_x000D_
A fost semnat contractul de servicii nr. 87/14/21.05.2019 privind consultanta in implementarea proiectului cu societatea BOEMIS CONSULTING MANAGEMENT S.R.L, avand o valoare de 71.400,00 lei cu TVA inclus. Durata contractului este incepand cu data semnarii si pana la finalizarea implementarii proiectului_x000D_
A fost semnat contractul de servicii nr. 101/101/31.05.2019 privind auditul financiar al proiectului cu societatea GENERAL SYSTEM AUDIT avand o valoare de 59.500,00 lei cu TVA inclus. Durata contractului este începand cu data semnarii si pana la finalizarea implementarii proiectului_x000D_
A fost semnat contractul de servicii privind informarea si publicitatea nr.218/27/11.09.2019 cu operatorul economic BAZAR MEDIA CONSULTING SRL avand o valoare de 19.040,00 cu TVA inlcus. Durata contractului este începand cu data semnarii si pana la finalizarea implementarii proiectului._x000D_
Achizitia  a proiectului tehnic ,  contractul de servicii nr.45/38/20.02.2020 cu ATLAS CONSULTING &amp; PROIECT SRL valoare 127.645,68 lei cu TVA inclus. Durata contractului este incepand cu data semnarii si pana la finalizarea lucrarilor. _x000D_
_x000D_
A fost semnat contractul de servicii nr.78/101/18.03.2020 privind verificatorii de proiect cu operatorul economic INTERTECH DESIGN SRL in valoare de 5.950,00 lei TVA inclus. A fost emis Ordinul de incepere nr.6388/19.03.2020. Durata contractului este din data semnarii si pana la finalizare contract lucrari._x000D_
_x000D_
A fost emisa Autorizatia de construire nr.195/07.07.2020_x000D_
A fost semnat contractul de lucrari nr 17/25.01.2022 cu Steel tech expert  SRL, cu valoarea de 5014903.42 lei, durata de 16 luni. A fost dat ordinul  incepere executie  lucrari nr 3199/10.02.2022 _x000D_
Beneficiarul a informat ca lucrarile se afla la stadiul de executie suprastructura etaj peste parter, retele exterioare - Corp C 6 extindere UPU ._x000D_
Beneficiarul a informat ca lucrarile au o intarziere de aproximativ 8 luni.</t>
  </si>
  <si>
    <t>6116</t>
  </si>
  <si>
    <t>8.3.A</t>
  </si>
  <si>
    <t>Înființare centru de zi pentru persoane vârstnice în comuna Potlogi</t>
  </si>
  <si>
    <t>UAT COMUNA POTLOGI</t>
  </si>
  <si>
    <t>RISC MAJOR DE NEFINALIZARE. Durata de executie a lucrarilor 12 luni._x000D_
Contractul de achizitie lucrari nu a fost atribuit._x000D_
Contract nr.12633/10.07.2020 incheiat intre intre UAT Comuna Potlogi si Societatea DESIGN STUDIO SRL , avand ca obiect elaborarea documentatiei tehnice pentru obtinerea autorizatie de construire , val 2380. lei cu TVA, cu o durata de 12 luni_x000D_
Contractul de elaborare a proiectului tehnic , a detaliilor de executie si asigurarea asistentei tehnice din partea proiectantului , Contract nr.8279/16.03.2021 incheiat intre intre UAT Comuna Potlogi si Societatea DESIGN STUDIO SRL, valoare contract in total 14.280, 00 lei. S-a obtinut autorizatia de construire nr. 9 /04.03.2021. Proiectul tehnic a fost elaborat si avizat de adr in Septembrie 2021. A fost initiata o noua solicitare a Primariei catre Proiectant in luna Februarie 2022, de modificareactualizare a bugetului conform cu noile valori ale materialelor de constructii. _x000D_
Servicii de consultanta aferente management proiect Activitate realizata conform achizitie directe nr DA27550488 din 12.03.2021, Contract nr.8145/12.03.2021 incheiat intre intre UAT Comuna Potlogi si Societatea DESIGN STUDIO SRL , avand ca obiect prestarea serviciilor de Consultanta in managementul investitiei( implementare) , valoare contract in total 35.700, 00 lei cu TVA, avand ca termen de derulare al contractului pana la data de 30.10.2023_x000D_
S-a obtinut autorizatia de construire nr. 9 /04.03.2021_x000D_
Beneficiarul a informat ca s-a redepus Proiectul tehnic pentru avizare si a fost avizat cu adresa nr. 17095 /14.10.2022_x000D_
Beneficiarul a  depus un act aditional pt modificarea bugetului prin majorarea valorii neeligibile a proiectului dar nu a raspuns la clarificarile transmise .</t>
  </si>
  <si>
    <t>5864</t>
  </si>
  <si>
    <t>"ÎNFIINȚARE CENTRU SOCIAL PENTRU PERSOANE VÂRSTNICE ÎN ORAȘ AZUGA, JUDEȚUL PRAHOVA"</t>
  </si>
  <si>
    <t>1.- Ctr. servicii pentru elaborare documentatie tehnico-economica (DALI, expertiza tehnica, avize, studiu topo, geo) Nr contract achizitie: 14254/22.11.2018 cu Struct Quality and Building SRL, valoare 154,700.00 lei inclusiv TVA, durata 1 luna;_x000D_
2.- Ctr. servicii de consultanta scriere si depunere proiect Nr. contract achizitie:_x000D_
14255/22.11.2018 cu Struct Consulting SRL, valoare 35.000,00 lei, inclusiv TVA, durata 1 luna; _x000D_
3. - Ctr. servicii de management de proiect Nr contract achizitie: 10991/14.AH27309.2020  cu Ventrust Consulting SRL, valoare 76,160.00 lei inclusiv TVA, durata 22 luni;_x000D_
4.- Ctr.servicii de audit financiar  Nr contract achizitie: 12671/19.10.2020  cu Constatntin G Valerica Expert contabil, expert evaluator, lichidator judiciar, auditor financiar, valoare 11,662.00 lei inclusiv TVA, durata  21 luni; _x000D_
5.Anunt de presa - Nr comanda achizitie: 11925/05.10.2020  cu Negativ Media SRL, valoare 595 lei, durata 1 luna.   _x000D_
6.Ctr. servicii de verificare tehnica a proiectului nr. 10653/16.07.2021 cu SC A-Z CONSULTING SRL  in valoare de 8.000 lei durata este pana la aprobarea receptiei la terminarea lucrarilor executate in baza proiectului;   7.Ctr. dirigentie santier nr 12414/23,08,2021 cu SC TEVI CONSULT SRL, vaLOARE 77.350,00 lei inclusiv TVA, durata pana la PV la terminarea lucrarilor;                                                                                                                               _x000D_
7.Ctr. servicii de proiectare si executie lucrari Nr. 7613/14.05.2021 cu Asociere ZINGHER CONSTRUCT SRL si GED PROJECT SRL, valoare 3,990,266.03 lei, inclusiv TVA, durata 18 luni;  Au demarat lucrarile de constructii, Ord. de icepere a lucrarilor Nr.12953/02.09.2021,  cu 06.09.2021.                                                 _x000D_
Stadiu fizic realizare lucrari = 70%.</t>
  </si>
  <si>
    <t>6171</t>
  </si>
  <si>
    <t>Înființare centru de zi pentru persoane vârstnice în comuna Cornești</t>
  </si>
  <si>
    <t>UAT COMUNA CORNEȘTI</t>
  </si>
  <si>
    <t>RISC DE NEFINALIZARE pana la 31.12.2023_x000D_
***A fost semnat contractul de execuție lucrări si s-a emis ordin de începere a lucrărilor cu data de 27.02.2023, durata execuție lucrări conform contract de 9 luni. _x000D_
*** Stadiu fizic estimat al lucrărilor - 45% _x000D_
1. Contract servicii DTAC nr.7350/2025/20.07.2020, încheiat cu SC DESIGN STUDIO SRL, valoare 2380,00 lei, durata pana la predarea integrala a documentației prevăzute . _x000D_
2. Contract servicii PT+DE+AT7725/107/15.06.2-21, încheiat cu SC DESIGN STUDIO SRL, in valoare de 15.470 lei ._x000D_
3. A fost încheiat contractul de consultanta in implementare nr.7724/105/15.06.2021, cu DESIGN STUDIO SRL in valoare de 35700 lei ._x000D_
4. S-a încheiat contractul nr. 11250 din 14.09.2021 cu societatea WOW DEVELOPMENT SRL privind cheltuielile de informare si publicitate care intra in obligația beneficiarului . _x000D_
5. In data de 06.02.2023 a fost semnat contractul de execuție lucrări nr 1383/1521/06.02.2023 cu VACOMAN EXPERT 2012 SRL, durata execuție lucrări 9 luni, finalizare procesul verbal de finalizarea al lucrărilor contractate. In data de 27.02.2023 a fost emis Ordinul de începere lucrări . Beneficiarul informează ca echipamentele prevăzute in cadrul proiectului si care au făcut obiectul procedurii de achiziție lucrări si au fost atribuite in cadrul contractului de lucrări încheiat ._x000D_
6. S-a încheiat contractul de servicii nr. 1535/08.02.2023 cu S.C. TEBI EXPERT 2013 S.R.L, Servicii dirigenție de șantier, Valoare : 4760 lei, Durata contractului este pe perioada execuției lucrărilor .( 9 luni)</t>
  </si>
  <si>
    <t>5977</t>
  </si>
  <si>
    <t>8.3.C</t>
  </si>
  <si>
    <t>Pasi spre viitor: 2 case tip familial si centru de zi pentru consiliere si sprijin pentru copii si parinti</t>
  </si>
  <si>
    <t>DIRECȚIA GENERALĂ DE ASISTENȚĂ SOCIALĂ ȘI PROTECȚIA COPILULUI IALOMIȚA</t>
  </si>
  <si>
    <t>A fost semnat ctr de inf si publicitate nr. 2989 / 15.02.2021 cu SC LARY ADVERTISING SRL in valoare de 4.105,5 lei cu TVA inclus. _x000D_
A fost semnat contractul de consultanta cu SC Acropolis Business Consulting SRL  in valoare de 51.500,00 lei cu TVA inclus valabil pana la data de 31.03.2023. _x000D_
A fost semnat contractul servicii de audit financiar  cu Klass Enterprise SRL   in valoare de 10.576,72 lei cu TVA inclus valabil pana la data de 31.03.2023.                                                                                                                    A fost semnat contractul de verificare tehnica de calitate a proiectului tehnic si detaliilor de executie nr.  4819/11.08.2021, incheiat cu SC BMI Consulting SRL in valoare de 9.103,5 lei cu TVA inclus._x000D_
Contract de proiectare nr. 9833 din 27.05.2021 cu SC DOMUS MAXIMUS SRL cu o valoare de 78.183,00 lei cu TVA inclus. _x000D_
PT a fost finalizat, fiind predat in data de 12.08.2021, prin PV de predare-primire nr.14886.                                                                                                                PT ul a fost avizat de ADR in data de 10.02.2022.                                                                                                                                                                                       A fost obtinuta AC numarul  150 din 10.12.2021 iar achizitia principala este in derulare din 17.02.2022 avand ca termen de depunere a ofertelor data de 07.03.2022, sunt in faza de evaluare a ofertei depuse.                                                                                                                                                                            A fost semnat contractul de dirigentie de santier cu  nr. 6174/23.03.2022 cu Teolen Trading SRL in valoare de 89.250,00 lei cu TVA inclus._x000D_
CONTRACTUL DE LUCRARI A FOST SEMNAT IN DATA DE 12.05.2022 ctr nr. 9618 cu SC ACS NEW ANTREPRENOR CONSTRUCT SRL in valoare de 4.720.094,04 lei cu TVA inclus.                                                                                                                                                                                                                                          S-a emis ordinul de incepere a lucrarilor in data de 25.05.2022 prin adresa 10553 insa ca urmare a unor divergente (terenul nu era liber de sarcini) lucrarile au inceput mai tarziu._x000D_
Lucrarile la obiectivul de investitii al proiectului au demarat in data de 05.09.2022, stadiul actual al lucrarilor, conform Raportului dirigintelui de santier, este de 48%, realizandu-se urmatoarele lucrari comune celor trei constructii: realizare zidarie caramida pereti; armare, cofrare si turnare beton stalpisori; armare, cofrare si turnare placa beton peste parter; participare faza determinanta armare placa.</t>
  </si>
  <si>
    <t>7538</t>
  </si>
  <si>
    <t>9.1.</t>
  </si>
  <si>
    <t>Standard de viata mai bun pentru locuitorii din teritoriul SDL Giurgiu</t>
  </si>
  <si>
    <t>1. PT atribuit anterior semnarii contractului de finantare. durata executie 4 luni._x000D_
2. Contract Exectutie atribuit anterior semnarii contractului de finantare - Ordin incepere 14.06.2021 executat 50% , contract reziliat. Urmeaza atribuire rest de executat  LOT 2 si executie LOT 1._x000D_
Proiectul a fost depus la faza PT, avand 2 Proiecte Tehnice pentru 2 obiective : OBIECTIVUL 1 Teren de sport si OBIECTIVUL 2 Trotuare str 1 Dec. 1918_x000D_
Contracte de servicii incheiate:_x000D_
-Servicii de audit financiar, contract nr. 20294/05.05.2022 încheiat cu SC PDKDINAMIK SRL, in valoare de 16.800,00 LEI fara TVA. Durata contract pana la finalizarea proiectului_x000D_
Perioada de implementare a fost prelungita prin Act Aditional cu 10 luni ( pana la 30.06.2023)._x000D_
La semnarea contractului de finantare  pentru OBIECTIVUL 2 erau incheiate:_x000D_
- Contract de lucrari nr 692/06.01.2021 cu SC EQUINOX CONSTRUCTII SRL, in valoare de 440379,58 lei cu TVA si durata de 2 luni de la predarea amplasamentului, prelungit succesiv prin 4 acte aditionale pana la 31.12.2022._x000D_
- Contract prestari servicii dirigentie de santier nr 25688/19.05.2021 cu PFA MANOLESCU EUGENIA in valoare de 4998,00 lei cu TVA si durata pana la finalizarea lucrarilor de executie._x000D_
La data de 14.06.2021 a fost dat Ordinul de incepere a lucrarilor pentru OBIECTIVUL 2, 29507/14.06.2021._x000D_
 Stadiul fizic al lucrarilor la OBIECTIVUL 2 este de cca 50%._x000D_
Executantul a incetat lucrul la obiectiv motiv pentru cate beneficiarul a trecut la recuperarea de la acesta a  sumei  necesare finalizarii lucrarii, in cuantum de 358.938,83 lei, TVA inclus._x000D_
Urmeaza reluarea procedurii de achizite publica pentru restul de executat._x000D_
Pentru obiectivul 1 devizula fost actualizat si avizat la OI inaintand apoi o notificare de corelare a bugetululi cu noua valoare a devizului, aflata in lucru la OI._x000D_
- Contract prestari servicii dirigentie de santier nr 37458/26.08.2022 cu PFA MANOLESCU EUGENIA in valoare de 5355,00 lei cu TVA si durata pana la finalizarea lucrarilor de executie._x000D_
- Contracti de executie lucrari OB1 nr. 32746/04.04.2023, incheiat cu SC ATLAS SPORT SRL, in valoare de  660.034,48 lei cu TVA. si durata pana la receptia finala ( durata executie lucrari 4 luni)</t>
  </si>
  <si>
    <t>7660</t>
  </si>
  <si>
    <t>Extinderea Centrului Multifuncțional Bora pentru desfășurarea de activități educative, culturale și recreative, adresate tuturor categoriilor de vârstă</t>
  </si>
  <si>
    <t>RISC MAJOR DE NEFINALIZARE _x000D_
Contractul principal se afla in faza de evaluare tehnico financiara, beneficiarul estimeaza semnarea acestuia in iunie 2023 SI ARE 9 LUNI EXECUTIA._x000D_
_x000D_
A fost semnat contratul pentru achiziția alte studii specifice Studiu cu obiectul Posibilitatea utilizării unor sisteme alternative de eficiență_x000D_
ridicată pentru creșterea performanței energetice ctr nr.72656/06.07.2022/ SC MIN CONS SRLin valoare de 5.000,00 ron, neplatitor TVA.                                                                                                                         _x000D_
A fost semnat contractul de inf si publicitate, Ctr. 78281/28.07.2022/ PROF PRINT SRL - in valoare 11.900,00 lei cu TVA inclus_x000D_
Achiziţie servicii de verificare proiect tehnic, Contract nr. 110676/03.11.2022 SC BLUE ROAD SRL in valaore de 11.900,00 lei cu TVA inclus,_x000D_
Achiziţie servicii de management proiect pentru obiectivul de investiţii - Contract nr. 101518/13.10.2022, SC ESSOR INNOVATION SRL in valoare de 35.700,00 lei cu TVA inclus,_x000D_
A fost elaborată documentația de atribuire urmând ca în perioada imediat următoare să fie lansată procedura de achiziție.                                                            _x000D_
Se estimează lansarea achizitiei în luna ianuarie 2023.</t>
  </si>
  <si>
    <t>7661</t>
  </si>
  <si>
    <t>Modernizarea unui spațiu sportiv comunitar în zona funcțională</t>
  </si>
  <si>
    <t>Proiect cu risc major de nefinalizare. Nu a fost incheiat contractul principal de lucrari._x000D_
Elaborare fisa de proiect si cerere de finantare- Ctr. nr. 5924/16.04.2021, încheiat cu Quality Projects&amp;Advice Company SRL, val. 45,220.00 LEI cu TVA, durata 12 luni_x000D_
-Elaborare SF mixt Contract nr. 24772/23.12.2020 încheiat cu SC Diamar Arhi Project SRL, val. 55,930.00 LEI cu TVA, durata 2 luni_x000D_
-Expertiza tehnica, Raport de audit energetic, Tema de proiectare si Documentatie de avizare a lucrarilor de interventie, ctr. nr. 24772/23.12.2020 încheiat cu SC Diamar Arhi Project SRL, val. 55,930.00 LEI cu TVA, durata 2 luni_x000D_
-Management de proiect- ctr. nr. 6505/21.04.2022, încheiat cu Quality Projects&amp;Advice Company SRL, val. 56,263.20 LEI cu TVA, durata 16 luni;_x000D_
-Implementare masuri informare si publicitate - ctr. nr. 8134/20.05.2022, încheiat cu Paper Print Consulting SRL, val. 8,211.00 LEI cu TVA, durata 16 luni_x000D_
-Servicii de proiectare si asistenta tehnica proiectant - ctr. nr. 8135/20.05.2022 aferent serviciilor de proiectare și asistență tehnică, încheiat cu SC Diamar Arhi Project SRL, val. 48.903,05 LEI cu TVA, durata 14 luni (2 luni servicii proiectare, 12 luni servicii asistenta tehnica)_x000D_
-Verificare proiect tehnic, ctr. nr. 11671/26.07.2022, încheiat cu SC Artcad Building Prodesign SRl, val. 2,975.00 LEI cu TVA,durata 15 zile</t>
  </si>
  <si>
    <t>7918</t>
  </si>
  <si>
    <t>Amenajare centru social integrat pentru persoane vârstnice și cantină de ajutor social</t>
  </si>
  <si>
    <t>DIRECTIA DE ASISTENTA SOCIALA TARGOVISTE</t>
  </si>
  <si>
    <t>RISC DE NEFINALIZARE _x000D_
 Durata de executie a lucrarilor 9 luni._x000D_
Contract de executie nr.3295/A/15.03.2023, incheiat cu SC CONSTRUCT ASU SRL, valoare 2.901.423,51 lei, fara TVA, durata 9 luni._x000D_
Contract servicii dirigentie de santier nr.3640/A/22.03.2023, incheiat cu SC SAM FRAME CONSULTING SRL Targoviste, valoare 35.000,00 lei, fara TVA, durata 9 luni.Ordin de incepere al lucrarilor din data de 27.03.2023, cu data incepere executie 27.03.2023.  Beneficiarul estimeaza un stadiu fizic al lucrarilor de aproximativ 27,78%.</t>
  </si>
  <si>
    <t>8054</t>
  </si>
  <si>
    <t>Realizarea de bransamente canalizare si extinderea infrastructurii de canalizare in cartierul Mimiu pentru imbunatatirea conditiilor de trai si calitatii vietii persoanelor aflate in risc de saracie si excluziune sociala din ZUM 2</t>
  </si>
  <si>
    <t>RISC MAJOR DE NEFINALIZARE proiect in faza incipienta_x000D_
Servicii de proiectare si consultanta in accesarea de fonduri nerambursabile, Contract nr. 2999/13.02.2020 încheiat cu Asocierea SC Intergroup Engineering SRL si SC Moctezuma Consulting SRL, valoare 105.270,37 lei</t>
  </si>
  <si>
    <t>7933</t>
  </si>
  <si>
    <t>Construcție Complex social Bora în Municipiul Slobozia</t>
  </si>
  <si>
    <t>A fost semnat ctr. nr. 44370 din 13.03.2023 privitor la  CANTINA SOCIALA, PT plus EXECUTIE in valoare de 5.396.127,58 lei cu TVA INCLUS. Ca si termene realizare PT - 3luni, 2 luni-verificare PT si avize, 6 luni - executie lucrari._x000D_
A fost semnat ctr. nr. 44372 din 13.03.2023 privitor la  CANTINA SOCIALA, PT plus EXECUTIE in valoare de 8.489.338,03 lei cu TVA INCLUS. Ca si termene realizare PT - 3luni, 2 luni-verificare PT si avize, 6 luni - executie lucrari._x000D_
A fost semnat contractul de lucrari pentru drumuri nr. 63168 din 16.05.2023 cu Asocierea formata din SC EN ROAD&amp;BUILDING CONSTRUCTION SRL - LIDER ASOCIERE si SC SOPHIA PROJECT SRL,  SC INCONS DEVELOPMENT SRL si SC TRANSEURO SRL pentru valoarea de 3.759.628,1 lei cu TVA inclus. Durata de executie este de 9 luni conform contract efectuandu-se lucrari de reabilitare drumuri acces pe strazile MAXIM GORKI, STANJENEI SI BUREBISTA. IN DATA DE 24.05.2023 S-A EMIS ORDIN INCEPERE LUCRARI, respectiv proiectarea._x000D_
_x000D_
_x000D_
_x000D_
Achiziţie servicii de informare şi publicitate - ctr. nr. 279/112166/ 07.11.2022 S.C. PROF PRINT S.R.L. in valoare de 7.378 lei cu TVA inclus._x000D_
Achiziţie servicii de management de proiect  - Contract 286/115628/15.11.20 22 încheiat cu SC ESSOR INNOVATION SRL in valoare de 119.000,00 lei cu TVA inclus._x000D_
Achizitie PT plus executie in derulare, la acest moment este finalizata documentatia de achizitie de atribuire urmand sa se lanseze pe SEAP in dec 2022.                                                                                   Termenul de finalizare a acesteia se estimeza in feb 2023 iar receptionarea PT in luna mai 2023 iar termen de executie a  lucrarilor de 6 luni.                                                                                                                                                                                                                 _x000D_
Au fost atribuite loturile elaborare PT+EXECUTIE pentru cantina sociala si locuinte sociale.</t>
  </si>
  <si>
    <t>7960</t>
  </si>
  <si>
    <t>Amenajare alei pietonale (trotuare) pe strada Grigore Alexandrescu si Soseaua Nationala în Municipiul Câmpulung</t>
  </si>
  <si>
    <t>UAT MUNICIPIUL CAMPULUNG</t>
  </si>
  <si>
    <t>RISC MAJOR DE NEFINALIZARE .  CONTRACT DE LUCRARI NEINCHEIAT, PT NEREALIZAT._x000D_
_x000D_
-	Servicii de consultanta - elaborare fisa proiect, cerere de finantare si clarificari, Contract nr.20681/27.08.2020 incheiat cu SC ANDRALEX PROJECT COMPANY SRL, in valoare de 11.900lei cu TVA;_x000D_
-	Servicii elaboare SF, Contract nr.12983/3168/03.06.2020 incheiat cu SC H.V.I.D. CONSULTING GROUP SRL, in valoare de 49.980lei cu TVA;_x000D_
-	Servicii de informare și publicitate, Contract nr.37560/143/28.11.2022 incheiat cu SC INTERMEDIA SERVICES TOP SRL, in valoare de 7.854lei cu TVA;</t>
  </si>
  <si>
    <t>7983</t>
  </si>
  <si>
    <t>Extinderea sistemului de canalizare pe străzile Grigore Alexandrescu, Valea Bărbușii, Leculești și Pârșenilor din ZUM Cazărmilor</t>
  </si>
  <si>
    <t>RISC MAJOR DE NEFINALIZARE Durata de excutie a lucrarilor 9 luni._x000D_
Nu au demarat achizitia de proiectare.Este in lucru Act Aditional la  Contractul de Finantare pentru actualizarea valorii Dali conform OG 64.Este in curs de avizare Act Aditional la contractul de finantare conform OG 64.</t>
  </si>
  <si>
    <t>7957</t>
  </si>
  <si>
    <t>Reabilitarea străzilor Grigore Alexandrescu, Valea Bărbușii, Leculești și Pârșenilor din ZUM Cazărmilor</t>
  </si>
  <si>
    <t>RISC MAJOR DE NEFINALIZARE.                                                                                                             Durata executie lucrari 8 luni._x000D_
Procedura de achizitie PT nu s-a lansat_x000D_
Contractul de finantare a fost semnat in data de 04.10.2022. _x000D_
1.Contract servicii elaboare DALI, nr. 12983/3168/03.06.2020 cu SC WAY RESEARCH SRl, in valoare de13.341,09 lei inclusiv TVA, durata: de la semnare până la data de 15.06.2020._x000D_
2. Contract servicii informare si publicitate nr. 35840/137/15.11.2022_x000D_
SC INTERMEDIA SERVICES TOP SRL, in valoare de 9.044 lei TVA inclus, durata-pana la 30.12.2023_x000D_
Se afla in analiza la AM POR solicitarea de act aditional nr.1 la contractul de finantare, de actualizare buget conform OUG 64.</t>
  </si>
  <si>
    <t>7964</t>
  </si>
  <si>
    <t>Realizarea unui centru medicosocial integrat în ZUM Pescăreasa</t>
  </si>
  <si>
    <t>RISC MAJOR DE NEFINALIZARE_x000D_
Proiect nou. Contract de lucrari neincheiat. Durata estimata de executie 8 luni. Beneficiarul nu are PT._x000D_
 Achizitia de proiectare si executie lucrari va fi lansata dupa incheierea AA cf. OUG 64/2022._x000D_
Achizitii incheiate:_x000D_
1. Achizitia serviciilor de informare si publicitate - contract nr. 4125/2023134/07.02.2023, in valoare de 5.033,70 lei inclusiv TVA, prestator SC LEMINGS SRL.</t>
  </si>
  <si>
    <t>8013</t>
  </si>
  <si>
    <t>Construirea infrastructurii de locuire socială pentru persoanele victime ale violenței în familie</t>
  </si>
  <si>
    <t>RISC MAJOR DE NEFINALIZARE Durata executie lucrari 8 luni._x000D_
Procedura de achizitie PT nu s-a lansat._x000D_
Contractul de finantare a fost semnat in data de 10.11.2022. _x000D_
1. Contract servicii elaborare Studiu de fezabilitate, nr. 34835/15/18.11.2021 cu SC KSC CONCEPT DESIGN SRL, in valoare de 47.600 lei inclusiv TVA, durata -30 de zile;_x000D_
2.Contract servicii informarea și publicitatea proiectului, nr. 4356 / 08.02.2023 SC LEMINGS SRL, in valoare de 3.986,50 lei inclusiv TVA, durata-31.10.2023._x000D_
Se afla in analiza la AM POR solicitarea de act aditional nr.1 la contractul de finantare, de actualizare buget conform OUG 64.</t>
  </si>
  <si>
    <t>7991</t>
  </si>
  <si>
    <t>Extinderea reţelei de distribuţie a gazelor naturale în Zona Urbană Marginalizată Cazărmilor din Municipiul Câmpulung</t>
  </si>
  <si>
    <t>7944</t>
  </si>
  <si>
    <t>Lucrari de consolidare a terenului în zona de risc Chilii</t>
  </si>
  <si>
    <t>RISC MAJOR DE NEFINALIZARE . CONTRACT DE LUCRARI NEINCHEIAT, PT NEREALIZAT._x000D_
_x000D_
1. Achiziție servicii consultanță - Nr. contract 28351/13.11.2020 incheiat cu SC CORAL CONSTRUCT ARHON, in valoare de 9.520,00lei cu TVA.</t>
  </si>
  <si>
    <t>7956</t>
  </si>
  <si>
    <t>Crearea de spații de joacă pentru copii în cadrul școlilor și în comunitate în Municipiul Câmpulung</t>
  </si>
  <si>
    <t>RISC MAJOR DE NEFINALIZARE Durata executie lucrari 6 luni._x000D_
procedura de achizitie PT nu s-a lansat._x000D_
Contractul de finantare a fost semnat in data de 04.10.2022.        _x000D_
1. Contract servicii elaboare SF, nr. 12983/3168/03.06.2020 SC H.V.I.D. CONSULTING GROUP SR, in valoare de 11.305 lei inclusiv TVA, de la semnare până la data de 15.06.2020._x000D_
2. Contract servicii informare si publicitate, nr. contract: 3298/31.01.2023 cu SC INTERMEDIA SERVICES TOP SRL, in valoare de 8.677,48 lei inclusiv TVA _x000D_
A fost solicitat actul aditional nr.1 la contractul de finantare, de actualizare buget conform OUG 64 si prelungire perioada de implementare pana la 31.12.2023, act ce se afla in analiza la AM POR.</t>
  </si>
  <si>
    <t>7908</t>
  </si>
  <si>
    <t>Reabilitare și modernizare clădire școlară și împrejmuire teren</t>
  </si>
  <si>
    <t>RISC MAJOR DE NEFINALIZARE. _x000D_
Proiect in derulare. _x000D_
Contracte incheiate:_x000D_
1. Servicii de informare și publicitate - contract nr.30732/2022680/30.09.2022, prestator SC LEMINGS SRL, valoare 6.667,57 lei inclusiv TVA_x000D_
2. Achizitia „Proiectare și execuție lucrări reabilitare scoala” - s-a publicat procedura in data de 19.05.2023.</t>
  </si>
  <si>
    <t>7936</t>
  </si>
  <si>
    <t>MODERNIZAREA ȘCOLII GIMNAZIALE NR. 13</t>
  </si>
  <si>
    <t>Contracte semnate in cadrul proiectului:_x000D_
1. Servicii consultanta pentru realizarea proiectelor finantate din fonduri nerambursabile. Contract 4740/10.03.2020 S.C. Sigm Home Projects S.R.L Valoarea contract 55.930,00 lei (cu TVA). Durata contract „Pana la data recepției proiectului”_x000D_
2. Servicii de elaborare proiect tehnic si asistenta tehnica din partea proiectantului. Contract nr. 1527/20.01.2023 cu SC Hausplan Projekt SRL Valoarea contract 23.205,00 lei (cu TVA). Durata contract „Pana la finalizarea proiectului” (30.09.2023)_x000D_
3. Servicii de consultanta in management de proiect. Contract 4321/01.03.2023 S.C. Bocasoft S.R.L. Valoare contract 13.090,00 lei cu TVA. Durata contract „Pana la finalizarea proiectului (30.09.2023)</t>
  </si>
  <si>
    <t>7935</t>
  </si>
  <si>
    <t>Modernizare Scoala Gimnaziala nr 19 si amenajare/modernizare teren de sport</t>
  </si>
  <si>
    <t>RISC MAJOR DE NEFINALIZARE  Servicii de consultanta si proiectare, S.C. SIGM HOME PROJECTS S.R.L., Contract nr.4746/10.03.2020 la Acordul-cadru de servicii nr.23649/22.11.2019, valoare 39,151.00 lei_x000D_
Servicii de elaborare a proiectului tehnic si documentatii avize/ acorduri/autorizati, asistenta tehnica din partea proiectantului, Contract Nr. 1526/ 20.01.2023, S.C. HAUSPLAN PROJEKT S.R.L, valoare 24.990,00 lei cu TVA, durata 12 luni_x000D_
Servicii de consultanta in management de proiect, Contract Nr. 2430/ 02.02.2023, WVW REDCLOUD SRL, valoare 11.900,00 lei cu TVA, durata 8 luni</t>
  </si>
  <si>
    <t>7958</t>
  </si>
  <si>
    <t>ÎNFIINȚAREA UNUI CENTRU COMUNITAR INTEGRAT ÎN VEDEREA FURNIZĂRII DE SERVICII SOCIALE ȘI MEDICALE PENTRU PERSOANELE DIN TERITORIUL SDL CU ACCENT PE PERSOANELE AFLATE ÎN RISC DE SĂRĂCIE ȘI EXCLUZIUNE SOCIALĂ</t>
  </si>
  <si>
    <t>PARTENERIATUL DINTRE UAT MUNICIPIUL PLOIEȘTI ȘI ADMINISTRAȚIA SERVICIILOR SOCIALE COMUNITARE (ASSC)</t>
  </si>
  <si>
    <t>RISC MAJOR DE NEFINALIZARE_x000D_
 Nu are PT si nici contract de lucrari._x000D_
 1.Contract nr.4745/10.03.2020 la Acordul-cadru de servicii nr.23649/22.11.2019  cu S.C. SIGM HOME PROJECTS S.R.L., valoare 111,860.00 lei inclusiv TVA, durata până la recepția finala a proiectului;_x000D_
2. Contract servicii management proiect nr.1113/17.01.2023 cu SC BOCASOFT SRL, valoare 10.591,00 lei inclusiv TVA, durata până la finalizarea proiectului;_x000D_
3. Contract servicii realizare PT si asistenta tehnica din partea proiectantului nr.1525/20.01.2023  cu SC HAUSPLAN PROJECKT SRL, valoare 55.930,00  lei inclusiv TVA,  durata până la finalizarea proiectului;_x000D_
4. Contract servicii verificare PT nr. 4959/10.03.2023 cu SC SAT CCH DEVELOPMENT SRL, valoare 3.570,00  lei inclusiv TVA, durata 15 zile;</t>
  </si>
  <si>
    <t>7940</t>
  </si>
  <si>
    <t>Modernizare și reabilitare Școala Gimnazială “Florin Comișel” și construire sală de educație fizică școlară</t>
  </si>
  <si>
    <t>RISC MAJOR DE NEFINALIZARE. Servicii de consultanta si proiectare la faza DALI, Contract subsecvent de servicii) Nr.4743/ 10.03.2020 La Acordul cadru nr 23649/22.11.2019_x000D_
SC. SIGM HOME PROJECTS S.R.L, valoare 184,569.00 lei; Servicii de elaborare a proiectului tehnic si documentatii avize/ acorduri/autorizati,asistenta tehnica din partea proiectantului, Contract nr.1528/20.01.2023, S.C. HAUSPLAN PROJEKT S.R.L, valoare 85.680,00 lei cu TVA, durata 11 luni</t>
  </si>
  <si>
    <t>7915</t>
  </si>
  <si>
    <t>MODERNIZARE ȘCOALA CANDIANO POPESCU ȘI CONSTRUIRE SALĂ DE EDUCAȚIE FIZICĂ ȘCOLARĂ</t>
  </si>
  <si>
    <t>Contracte semnate in cadrul proiectului:_x000D_
1. Servicii consultanta pentru realizarea proiectelor finantate din fonduri nerambursabile.Contract 4741/10.03.2020 S.C. Sigm Home Projects S.R.L.. Valoarea contract 58.310,00 lei cu TVA.Durata contractului "pana la semnarea Cererii de finantare"_x000D_
2. Servicii de elaborare proiect tehnic si asistenta tehnica din partea proiectantului. Contract nr. 1529/20.01.2023 cu SC Hausplan Projekt SRL Valoarea contract 24,990.00 lei (cu TVA). Durata contract „Pana la finalizarea proiectului”</t>
  </si>
  <si>
    <t>8077</t>
  </si>
  <si>
    <t>Amenajarea unui Centru educational integrat pentru copii, tineri si adulti</t>
  </si>
  <si>
    <t>PARTENERIATUL DINTRE UAT MUNICIPIUL TURNU MAGURELE (Lider) SI SCOALA GIMNAZIALA “MIRCEA CEL BATRAN” TURNU MAGURELE</t>
  </si>
  <si>
    <t>Proiect cu risc de implementare- nu a fost semnat contractul de lucrari_x000D_
Studii de teren - CTR. NR. 3076/22.09.2021 CU P.F.A. LIVIA CONSTANTIN, val. 2500 lei cu tva;_x000D_
Servicii elaborare DALI, ctr. nr. 2575/21.07.2021,cu SC ELITE URBAN DESIGN SRL, val. 30.000 lei_x000D_
Servicii elaborare Expertiza tehnica, ctr. 636/22.07.2021 cu SC STRUCTURE SRL , val. 4950 lei fara tva(neplatitor)</t>
  </si>
  <si>
    <t>4056</t>
  </si>
  <si>
    <t>Modernizare, extindere si dotare gradinita cu program normal Gura Ocnitei si transformare in gradinita cu program normal si prelungit Gura Ocnitei, judet Dambovita</t>
  </si>
  <si>
    <t>UAT COMUNA GURA-OCNITEI</t>
  </si>
  <si>
    <t>RISC DE NEFINALIZARE - Durata de executie este 14 luni. Stadiu redus de executie. Ordin de incepere a fost emis pentru data de 14.09.2022_x000D_
Stadiu lucrari 26 %_x000D_
Stadiu dotari 0 %_x000D_
3. Contracte semnate -_x000D_
Achiziția de servicii de consultanta pentru elaborarea cererii de finanțare - contract nr. 8492/130/25.07.2017, încheiat cu SMART CONCEPT CONSULT SRL,14280 lei cu TVA,durata 10 luni,_x000D_
a. Achiziția de servicii de proiectare – intocmire studiu de fezabilitate, contract nr.  8491/05/25.07.2017 , încheiat cu GREEN CUBE SKETCH  SRL,    66000   lei fara TVA (firma neplatitoare de TVA),   durata 3  luni,_x000D_
b. Achiziția de servicii de Informare si publicitate, contract nr. 5051/37/20.03.2019 , încheiat cu   ROBERT SI MIREL TRANS SRL,      11900 lei cu TVA,   durata 21  luni,_x000D_
c. Achiziția de servicii de consultanta Management de proiect, contract nr.  4591/141/01.03.2019, încheiat cu PORSIM BLUE PROJECT SRL,  58000.00  lei    durata 24  luni,_x000D_
d. Achiziția de servicii de proiectare – intocmire Proiect Tehnic si asistenta tehnica, desfasurata prin procedura simplificata, finalizata prin Contract nr. 9181/166/07.08.2019  , încheiat cu   TERRA INVEST MANAGEMENT SRL, 88774.00 lei cu TVA,   durata 18  luni._x000D_
A fost obtinut  avizul de la ADR pt proiectul tehnic, se lucreaza la actul aditional pt a se modifica bugetul pt achizitia lucrarilor _x000D_
Conform Devizului general actualizat la faza PTh a rezultat o valoare a cheltuielor aferente C+M de 4.428.814 lei fara TVA, urmand sa se identifice resurse de finantare pentru valoarea suplimentara a investitiei (C+M este mai mare cu 1.048.758 lei), dupa care noul Deviz General si alocarea bugetara corespunzatoare vor sa fie aprobate in Consiliul Local al comunei. Ulterior sa va putea demara procedura de achizitie aferenta lucrarilor de constructie._x000D_
Documentatia a fost depusa in SEAP PE 14.06.2022 cu termen de  30.06.2022 pt depunerea ofertelor ._x000D_
Beneficiarul a informat ca Procedura de achizitie este in etapa de evaluare tehnico economica ._x000D_
A fost semnat contract lucrari in data de 01.09.2022_x000D_
Contractul de lucrari are valoarea de 5,245,586.64  lei, cu termen de executie 14 luni._x000D_
Ordin de incepere a fost emis pentru data de 14.09.2022._x000D_
Executie lucrari 26 %.</t>
  </si>
  <si>
    <t>4580</t>
  </si>
  <si>
    <t>“Realizare gradinita cu trei sali de grupa, Sat Dragos Voda, Comuna Dragos Voda, Judetul Calarasi”</t>
  </si>
  <si>
    <t>UAT COMUNA DRAGOS VODA</t>
  </si>
  <si>
    <t>RISC MAJOR DE NEFINALIZARE. Durata de executie a lucrarilor 15 luni._x000D_
Achizitia de lucrari neatribuita_x000D_
Servicii intoc,ire SF: ctr 5005/03.11.2017, SC EMBRYO PROJECTS SRL, vc 71,400.00 lei cu TVA_x000D_
Servicii consultanta intocmire cerere finantare: ctr 5004/03.11.2017, SC SAT CONSULT, vc 47,600.00 lei cu TVA_x000D_
Servicii consultanta management proiect: ctr 4387/23.09.2019, SC TEMPRO STRATEGY CONSULTING SRL, vc 142,800.00 lei cu TVA _x000D_
Servicii informare si publicitate: achizitionat doar comunicatul de presa si afisul A2_x000D_
Servicii audit financiar: ctr 5427/26.11.2021, EVICONT SRL, vc nespecificata_x000D_
Servicii dirigentie santier: 5232/18.12.2020, PFA BOANCA LUCIAN REMUS si ctr 4400/07.10.2021 cu SC BORN CONSTRUCT SRL, vc 19,850.00 lei _x000D_
Servicii proiectare cu executie: ctr. Nr. 3224/06.08.2020 Asocierea SC ZMC SRL si EMBRYO PROJECTS SRL, valoare 2.623.045,15 lei + 498.378,54 lei TVA;_x000D_
POSIBIL APARITIA DE PROBLEME PRIVIND MARIREA VALORILOR DE CONTRACT!_x000D_
Stadiu fizic lucrari: aprox 10%_x000D_
A FOST REZILIAT CONTRACTUL DE PROIECTARE SI EXECUTIE  (RENUNTARE DOAR PT PARTEA DE LUCRARI PROIECTAREA FIIND EXECUTATA!!_x000D_
Achizitia pentru lucrari in derulare, aflata in faza de evaluare a ofertelor..</t>
  </si>
  <si>
    <t>4547</t>
  </si>
  <si>
    <t>"REABILITAREA, MODERNIZAREA, EXTINDEREA SI ECHIPAREA GRADINITEI CU PROGRAM PRELUNGIT, NR. 4. MORENI"</t>
  </si>
  <si>
    <t>UAT MUNICIPIUL MORENI</t>
  </si>
  <si>
    <t>Contract de servicii prestarea serviciilor de consultanta necesare intocmirii si depunerii cererii de finantarenr. 3776/26.03.2018, incheiat cu SC Embryo Proiects SRL, in valoare de 71.400 lei cu TVA_x000D_
Contract de servicii serviciilor de consultanta in management de proiect, inclusiv organizarea procedurilor de achizitie nr. 8160/17.07.2019, incheiat cu SC SAT Consult SRL, in valoare de 116,150 lei cu TVA,durata 35 luni;_x000D_
Contract de servicii servicii de informare si publicitate nr. 10063/29.08.2019, incheiat cu SC Colorscopic SRL, in valoare de 17.886,00 lei fara TVA(firma neplatitoare TVA) , durata 33 luni;  _x000D_
Contract de servicii de verificare proiect nr. 8812 din21.08.2020, încheiat cu Consproiect SA, în valoare de 6.000 lei fără TVA, durata 15 zile._x000D_
Contract de servicii dirigentie de santier  nr. 10357/ 24.09.2020, încheiat cu TEBI EXPERT 2013 SRL, în valoare de 32.000,00 lei, fără TVA, durata de la data Ordinului de incepere pana la receptia lucrarilor;_x000D_
Contract de servicii audit nr. 13226/31.10.2019, incheiat cu SC JUNIUSCont SRL, valoare de 8,000 lei fără TVA, durata 32 luni;_x000D_
 Achiziția dotări_x000D_
Lot 1:Contract furnizare produse nr.8878/12.07.2022, incheiat cu New Mob Expansion SRL, valoare 200.923,17 lei cu TVA, durata urata 60 zile de la comanda ferma;_x000D_
Lot 2  :Contract furnizare produse nr.8877/12.07.2022, incheiat cu SC MAXIGEL SRL, valoare 31.416,00 lei cu TVA, durata 60 zile de la comanda ferma; _x000D_
Lot 4  :Contract furnizare produse nr.11340/12.09.2022, incheiat cu HORECA Equipment SRL, valoare 202.026,30 lei cu TVA;_x000D_
Dotarea/furnizarea cu echipamente electronice, mobilier si dotarile specifice gradinitei -98%_x000D_
Dotari echipament PSI – sume insuficiente , se va  suplimenta valoarea neeligibila a proiectului._x000D_
Contract de executie +PT nr.7613/23.07.2020, incheiat cu FADMI PROD SRL, valoare 4.476.500,00 lei la care se adauga TVA; valoare Proiectare inclusiv asistenta tehnica - 147.900,00 lei fara TVA (176.001,00 lei inclusiv TVA); valoare Executie 4.328.600,00 lei fara TVA (5.151.034,00 lei cu TVA), durata contractului  3 luni intocmire PT si 20 luni executie lucrari._x000D_
Act aditional nr.10- prelungire termen de executie pana la data de 15.11.2022._x000D_
Ordinul de incepere a lucrărilor nr.2619/02.03.2021, data de incepere a lucrarilor  12.03.2021._x000D_
Lucrarile de reabilitare, modernizare si extindere  – finalizate fara receptia la finalizarea lucrarii din cauza imposibilitatii realizarii probelor si testelor la echipamente si utilaje (lipsa bransamentului final la Electrica care sa incorporeze si producerea de energie de catre panourile fotovoltaice cu care s-a dotat gradinita), se va intocmi act aditional în vederea modificării bugetului proiectului în conformitate cu prevederile Ordonanței nr. 15/2021, respectiv OUG nr. 64/2022. Recepția lucrărilor se va realiza după aprobarea Actului adițional incheiat în conformitate cu prevederile OUG nr. 64/2022.</t>
  </si>
  <si>
    <t>4575</t>
  </si>
  <si>
    <t>ÎMBUNĂTĂȚIREA INFRASTRUCTURII EDUCAȚIONALE PRIN  REALIZARE  ŞI  ECHIPARE  GRADINIŢĂ CU PROGRAM PRELUNGIT IN ORASUL FUNDULEA JUDETUL CALARASI</t>
  </si>
  <si>
    <t>UAT ORAS FUNDULEA</t>
  </si>
  <si>
    <t>Servicii consultanta elaborare cerere finantare: ctr 3026/08.04.2016, SC ADGA TEHNOCONSTRUCT, VC 79,380.00 fara TVA_x000D_
Servicii elaborare SF: ctr 2817/12.04.2018, SC ADGA TEHNOCONSTRUCT, vc 21,800.00 lei fara TVA_x000D_
Servicii proiectare: ctr 10825/17.08.2020, SC ADGA TEHNOCONSTRUCT, vc 103,887,00 lei cu TVA_x000D_
Servicii publicitate (partial pt anunt inceput): ctr 50/22.08.2019, SC ROMERICA INT SRL, vc 750.00lei fara TVA _x000D_
Servicii de asistenta din partea proiectantului: ctr 10825/17.08.2020, SC ADGA TEHNOCONSTRUCT, vc 12,138.00 lei cu TVA_x000D_
Servicii experti achizitii: ctr 6902/18.09.2019, EUROINVEST CONSUKLTING, vc 19,500.00 lei fara TVA_x000D_
Servicii verificare PT: ctr FDI/06.01.2021, SC NEGO PROIECT SRL, vc ---_x000D_
Achizitie dotari: nu la aceasta data_x000D_
Achuzitie Dirigentie santier: Contract nr 4497 din 23.03.2022 incheiat cu DORVAL ENERGOCONSTRUCT SRL, in valoare de 32.500,00 lei fata TVA_x000D_
Achizitie lucrari de constructie: Contract nr 3632 din 11.03.2022 incheiat cu VICECOM 95 SRL, in valoare de 6.952.617,96 fara TVA_x000D_
Lucrari in derulare cu un stadiu de realizare de aprox. 50 %</t>
  </si>
  <si>
    <t>5741</t>
  </si>
  <si>
    <t>Modernizarea infrastructurii educaționale în comuna Drăgănești, județul Prahova</t>
  </si>
  <si>
    <t>UAT COMUNA DRĂGĂNEȘTI</t>
  </si>
  <si>
    <t>Au dat ordinul de incepere a lucrarilor in data de 11.04.2022 termenul de finalizarea a lucrarilor fiind de 20 luni de la emiterea ordinului de incepere.               _x000D_
A fost obtinuta AC 5 / 06.04.2022, a fost semnat contracatul de dirigentie de santier, a fost emis ordinul de incepere a lucrarilor. _x000D_
Stadiul fizic al lucrarilor este de 53.8%._x000D_
_x000D_
Achizitie de Servicii de proiectare DALI și realizare Cerere de finanțare - ctr. nr. 1622/545/ 25.04.2016 MOB VAD SRL cu valoarea de 159.600,00 lei inclusiv TVA. _x000D_
Achizitie consultanță în managementul proiectului - ctr. nr.4028/ 24.09.2020 QUEST RESEARCH SRL cu valoarea de 159.460,00 lei cu TVA inclus. _x000D_
Achizitie de  Audit - ctr. nr.  4930/ 26.11.2020,  cu ROMCONTEXPERT SRL in valoare de 21.420,00 lei cu TVA inclus.                  _x000D_
Achizitie de servicii de informare si publicitate cu ctr. nr. 4931/ 26.11.2020  NEVA EXPERT SRL in valoare de 24.022,53 lei cu TVA inclus._x000D_
Achizitia  de Lucrari (PT, AT si executie) nr 3585/30.07.2021 cu Asocierea Fadmi Prod (lider asociere)&amp;Struct Quality and Building&amp;Creativ Engineering Consulting in valoare de 7.239.067,50 lei cu TVA inclus.                                                                                                                          _x000D_
A fost finalizat PT ul, acesta se afla la ADR pentru avizare.                                                                                                                                                                 A A A fost obtinut avizul ISU si a fost emisa AC de CJ PH.</t>
  </si>
  <si>
    <t>4075</t>
  </si>
  <si>
    <t>Construire școală P+1 și anexe, amenajări exterioare, branșamente, împrejmuire, utilități, comuna Mănești, județul Prahova</t>
  </si>
  <si>
    <t>UAT COMUNA MĂNEȘTI</t>
  </si>
  <si>
    <t>Contract servicii de proiectare si inginerie - elaborare documentatie tehnico-economica  (faza SF) nr. 2902/22.05.2014, încheiat cu Birou Arhitectura Georgian Ionescu, valoare 39,700.00  lei (TVA 0), durata  2 luni;_x000D_
• Contract servicii de proiectare si inginerie - elaborare documentatie tehnico-economica  (faza  PT +DE) nr. 6839/23.12.2014,  încheiat cu INRO Construct SRL, valoare 160,000.00 lei, durata 3 luni;_x000D_
• Contract servicii de proiectare si inginerie pentru actualizare documentatie tehnico-economica nr. 1050/ 05.01.2018, încheiat cu Birou Arhitectura Georgian Ionescu, valoare 6,760.00 lei (TVA 0), durata 1 luna;_x000D_
• Contract servicii de consultanta pentru elaborare CF si in domeniul managementului proiectului nr. 1189/10.01.2018, încheiat cu COMO Consulting SRL, valoare 156,485.00 lei, durata „pana la finalizare implementare”;_x000D_
• Contract servicii de publicitate și informare – anunt debut proiect - nr. 167/17.04.2019, încheiat cu BURSI NBC SRL, valoare 1,874.25  lei, durata 5 zile;_x000D_
• Contract servicii de publicitate și informare – panou temporar, placa permanenta si autocolante, nr. 6942/31.07.2019, incheiat cu SC Amit Creative Production SRL, valoare 2,308.60 lei, durata 24 luni_x000D_
• Contract servicii de audit financiar nr. 7874/09.09.2019, încheiat cu PDK DINAMIK SRL, valoare 15,000.00 lei (TVA 0), durata 22 luni_x000D_
• Contract achizitie servicii de asistenta tehnica din partea proiectantului nr. 7839/06.09.2019, incheiat cu SC INRO CONSTRUCT, valoare 19,682.60 lei, durata 22 luni;_x000D_
• Contract achizitie servicii de diriginte de santier nr. 7010/02.08.2019, incheiat cu SC MAR-GTI DESIGN SRL, valoare 95,081.00 lei, durata „pana la receptia finala a lucrarilor”;_x000D_
• Contract de lucrari nr. 6945/31.07.2019, incheiat cu SC CACIOIANU INDUSTRIE SRL, valoare 9,055,435.57 lei, durata „pana la receptia finala a lucrarilor” si acte aditionale dupa cum urmeaza:_x000D_
• AA nr. 1/29.08.2019 pentru modificarea pretului  - acordare avans;_x000D_
• AA nr. 2/30.09.2019 pentru anularea AA 1;_x000D_
• AA nr. 3/11.03.2020 pentru indreptare de eroare materiala;_x000D_
• AA nr. 4/13.03.2020 contractare subantreprenor de catre executant pe baza contractului de subantrepriza nr. 53/23.01.2020 intre SC Cacioianu Industrie SRL si SC AFAR DESIGN SERV SRL,_x000D_
• AA nr. 5/26.03.2020 pentru rearanjare buget conform devizului oferta si_x000D_
• AA nr. 6/07.07.2020 pentru actualizarea valorii lucrarilor contractate de subantreprenor _x000D_
• AA nr.7/15.10.2020 pentru actualizarea valorii lucrarilor cu NCS 01-04 si NRL 01_x000D_
• AA nr. 8/26.05.2021 pentru actualizarea perioadei de executie_x000D_
• AA nr. 9/25.06.2021 pentru actualizarea valorii lucrarilor cu NCS 05-06_x000D_
• AA nr. 10/20.08.2021 pentru actualizarea valorii lucrarilor cu NCS 07-08 si NRL 02-03_x000D_
• AA nr. 11/01.10.2021 pentru actualizarea preturilor conform OUG 15/2021._x000D_
• AA nr.12/10.01.2022 pentru actualizarea lucrarilor contractate conform NCS 09-10 si NRL 04_x000D_
• AA nr.13/11.01.2022 pentru actualizarea lucrarilor contractate conform NCS 11-12 si NRL 05-06_x000D_
• AA nr. 14/13.05.2022 pentru prelungirea perioadei de executie_x000D_
• AA nr. 15/17.06.2022 pentru actualizarea lucrarilor contractate conform NCS 13-21 si NRL 07-14_x000D_
• AA nr. 16/17.06.2022 pentru reglementari cf OUG 19/2022, referitoare la Garantia de Buna Executie_x000D_
• AA nr. 17/25.08.2022 pentru introducere cheltuieli cu ajustare conform OG 64/2022_x000D_
- AA nr. 18/25.08.222 pentru anulare AA17, prelungirea perioadei de executie la 42 luni, actualizarea lucrarilor contractate in conformitate cu NCS 22-29 si NRL 15-34_x000D_
• Contract furnizare dotari LOT 1- nr. 5704/19.07.2022, incheiat cu Eurodidactica SRL, valoare 127868,83 lei, durata 2 luni;_x000D_
• Contract furnizare dotari LOT 2 – nr. 5705/19.07.2022, incheiat cu Alfa Vega SRL, valoare 20.300,14 lei, durata 2 luni._x000D_
-	pentru dotarile din lotul 3 (18% din dotarile prevazute) urmeaza a fi relansata achizitia;_x000D_
Lucrarile sunt in desfasurare; Semnare act aditional la AM - modificare buget pe neeligibil si actualizare lista echipamente._x000D_
S-a solicitat prelungirea perioadei de imple,entare cu 4 luni, pana la 30.06.2023</t>
  </si>
  <si>
    <t>5917</t>
  </si>
  <si>
    <t>Constructia, reabilitarea, modernizarea, extinderea si echiparea infrastructurii educationale pentru Centrul scolar de educatie incluziva, comuna Filipestii de Targ, judetul Prahova</t>
  </si>
  <si>
    <t>PROIECT CU RISC MAJOR DE NEINPLEMENTARE      --         Implementarea proiectului 32.44%,lucrari realizate stadiu fizic 25%.   Au fost efectuate demolarile constructiilor existente iar la aceasta data se lucra la sapatura fundatia noii cladiri si a fost realizata Organizarea de Santier.                                                                                                                                                       _x000D_
A fost semnat ctr de achizitie privind serviciile de informare si publicitate ctr nr. 20748 / 23.10.2020 de SC LEMINGS SRL in valoare de  6.070,79 lei inclusiv TVA. _x000D_
Achizitia de Servicii de ”Proiectare la nivel de PT și execuție lucrări, inclusiv dotarea obiectivului”-  Contract nr. 14267 din 22.06.2022 semnat cu Asocierea SC COLEN IMPEX SRL - SC MTA STRUCTURAL ENGINEERS SRL in valoare de 9788259.32 lei cu TVA inclus.                                            _x000D_
A fost emis ordinul de incepere a activitatilor de proiectare si executie incepand cu data de 06.07.2022, termenul pentru realizarea PT ului fiind de 5 luni si alte 2 luni pentru obtinerea AC._x000D_
Termen contract PT plus executie este de 26 luni, din care:_x000D_
   --5 luni – proiectare la nivel P.T. + D.E., D.T.A.C., D.T.O.E., D.T.A.D. _x000D_
5 decembrie 2022 – termen de predare PT._x000D_
Au fost predate documentațiile necesare obținerii avizelor solicitate prin Certificatul de urbanism în vederea obținerii Autorizației de construire și depuse la avizatori. Au fost emise avizele solicitate._x000D_
   --21 luni – Execuție lucrări, dotare obiectiv și certificare energetică a obiectivului.                                                                                                                                                                                                               Este in curs de obtinere autorizatia de construire, beneficiarul estimeaza jumatatea lunii martie 2023 iar ordinul de începere a lucrărilor de execuție va fi emis imediat.  Ordinul de incepere a lucrarilor a fost emis in data de 24.03.2023 prin adresa cu numarul 7404. Au fost efectuate demolarile constructiilor existente iar la aceasta data se lucra la sapatura fundatia noii cladiri si a fost realizata Organizarea de Santier.</t>
  </si>
  <si>
    <t>5871</t>
  </si>
  <si>
    <t>Constructia, reabilitarea, modernizarea, extinderea si echiparea infrastructurii educationale pentru Centrul scolar de educatie incluziva, Breaza, judetul Prahova</t>
  </si>
  <si>
    <t>1. Servicii de intocmire Studiu de Fezabilitate, conform HG nr.907/2016 şi întocmire Cerere de Finanţare”. Contract nr.  5249/05.03.2018 SC Consiliere Financiara MB SRL. Valoarea contract 65.688,00 lei cu TVA. Durata contract „(29 luni)”_x000D_
2. Servicii de publicitate si informare – Contract nr 19605/09.10.2020 S.C. LEMINGS S.R.L.; Valoarea contract 5.801,25 lei cu TVA. Durata contract „5 ani de la finalizarea proiectului”_x000D_
3. Servicii de supervizare a lucrărilor de execuție conform HG 1/2018. Contract nr Nr. 23789/ 27.10.2021 SC RASTAD CONSTRUCTION SRL. Valoare contract 41.650,00 lei cu TVA. Durata contract 14 luni plus 60 luni supervizarea în perioada de garanție a lucrărilor_x000D_
_x000D_
4.Servicii de proiectare la nivel de Proiect Tehnic și Execuție lucrări .Acord contractual nr. 15096/02.07.2021 intre CJPH si Asocierea SC FADMI PROD SRL – SC DINENG DEV SRL. Valoare contract 5,594,666.00 cu TVA Durata 16 luni (4 luni proiectare si 12 luni executie)_x000D_
A fost încheiat Actul Adițional la Acordul Contractual nr. 15096/02.07.2021, de ,,Servicii de proiectare la nivel de Proiect Tehnic și Execuție lucrări” privind prelungirea perioadei de execuție până la data de 30 septembrie 2023._x000D_
A fost încheiat Actul Adițional la Acordul Contractual nr. 15096/02.07.2021, de ,,Servicii de proiectare la nivel de Proiect Tehnic și Execuție lucrări” privind ajustarea prețului contractului, ca urmare a întocmirii Proiectului Tehnic._x000D_
A fost încheiat Actul Adițional la Acordul Contractual nr. 15096/02.07.2021, de ,,Servicii de proiectare la nivel de Proiect Tehnic și Execuție lucrări” privind ajustarea prețului contractului ca urmare a situațiilor de lucrări 1 – 4, conform HG 1/2018._x000D_
Contractul  de Servicii de proiectare la nivel de Proiect Tehnic și Execuție lucrări s-a semnat cu intarziere. Ordinul de incepere a activitatilor avand ca obiect servicii de proiectare la nivel de PT si executie lucrari nr 16026/14.07.2021 (4 luni PT si 12 executie)- anulat._x000D_
A fost emis un nou ordin de incepere a activitatilor nr 25029/10.11.2021._x000D_
Decalarea termenului de emitere a ordinului de începere a contractului de ”Servicii de_x000D_
proiectare la nivel de Proiect Tehnic și Execuție lucrări” ca urmare a solicitării venite din partea antreprenorului, a dus la întârzieri în predarea documentației către beneficiar. Antreprenorul a motivat faptul că, din cauza pandemiei de coronavirus, a stării de alertă instituite precum și a măsurilor sanitare ce trebuiau respectate, a fost imposibilă mobilizarea personalului și a resurselor materiale necesare prestării serviciilor de proiectare. Astfel, au solicitat o prorogare a termenului de predare a documentației tehnico-economice. Ca urmare a solicitării antreprenorului, Ordinul de începere pentru contractul ”Servicii de proiectare la nivel de Proiect Tehnic și Execuție lucrări”, a fost emis în data de 10 noiembrie 2021._x000D_
Stadiul lucrarilor conform RP este de 35%</t>
  </si>
  <si>
    <t>6784</t>
  </si>
  <si>
    <t>Reabilitare, modernizare și extindere Școala cu clasele I-VIII Gherghițești</t>
  </si>
  <si>
    <t>UAT COMUNA COBIA</t>
  </si>
  <si>
    <t>RISC MAJOR DE NEFINALIZARE_x000D_
A fost emis ordinul de incepere a lucrarilor nr.5899/14.11.2022, cu data de incepere 16.11.2022. Durata de executie 16 luni.Intrucat  durata de execuție a lucrarilor  depășește 31.12.2023, exista riscul ca executia lucrarilor si implicit activitatile/obiectivele proiectului sa nu se finalizeze  pana la data de 31.12.2023, respectiv in perioada de eligibilitatea programului POR 2014-2020._x000D_
Stadiul achizitiei de dotari 0%._x000D_
Contract servicii de proiectare nr.5011/20.10.2015, încheiat cu SC Primavera Urban Consulting SRL, valoare 142.800,00 lei cu TVA, durata 120 zile;_x000D_
Contract servicii actualizare documentatie tehnica nr. 7188/29.12.2017, încheiat cu SC Primavera Urban Consulting SRL, valoare 83.300,00 lei cu TVA, durata 45 zile lucratoare de la data emiterii ordinului de incepere a prestarii serviciilor;_x000D_
Servicii de verificare a proiectului tehnic a fost realizată pe bază de document justificativ (comandă, factura fiscală, nefiind încheiat un contract de servicii), valoare 5.950,00 lei cu TVA ;_x000D_
Contract de servicii de informare si publicitate  nr. 5015/15.10.2021, încheiat cu COLORSCOPIC DESIGN SRL, in valoare de 9.180,00 lei fără TVA , durată de la data semnării de către părțile contractante până la data finalizarii proiectului_x000D_
Contract de servicii dirigentie de santier nr. 5901/14.11.2022, cu P.F.A. DRAGU D. LUCIAN, in valoare de 44.000 lei fara TVA si cu o durata de la data semnarii contractului pana la data incheirii procesului verbal de receptie la terminarea lucrarilor;_x000D_
Contract de executie nr.5457/27.10.2022, incheiat cu SC VAL FEER PROD SRL cu tert sustinator LUXURIA AEDIFICIUM SRL, valoare contract 7.955.433,17 lei fara TVA, durata 16 luni de la data Ordinului de incepere._x000D_
Beneficiarul a informat faptul ca  a fost emis ordinul de incepere a lucrarilor nr.5899/14.11.2022, cu data de incepere 16.11.2022._x000D_
 Stadiu fizic al lucrarilor estimat  este de aproximativ 15%.</t>
  </si>
  <si>
    <t>6386</t>
  </si>
  <si>
    <t>Modernizare și extindere Școala Gimnazială clasele I-VIII, comuna Costeștii din Vale, județul Dâmbovița</t>
  </si>
  <si>
    <t>UAT COMUNA COSTEȘTII DIN VALE</t>
  </si>
  <si>
    <t>RISC MAJOR DE NEFINALIZARE. Intrucat  perioada  de executie a lucrarilor,  depășește 31.12.2023,  exista riscul ca executia lucrarilor si implicit activitatile/obiectivele proiectului sa nu se finalizeze in perioada de eligibilitatea programului POR 2014-2020._x000D_
Stadiul achizitiei de dotari 0%_x000D_
Contract servicii de proiectare faza proiect tehnic (PT) și detalii de execuție (DE) si asistență tehnică din partea proiectantului nr. 9675/19.12.2018 - ING PROIECT MANAGEMENT SRL, valoarea 129.115 lei inclusiv TVA, cu o durată de 120 zile de la data transmiterii ordinului de incepere a serviciilor._x000D_
Contract servicii de consultantă în managementul proiectului nr. 972/15.02.2021, încheiat cu SC EUROPROJECT PARTNER SRL, valoare 148,750.00 lei cu TVA, durata de la data semnării acestuia de către ambele părți,până la finalizarea proiectului;_x000D_
Contract servicii de verificare a proiectului tehnic nr. 1200/24.02.2021, încheiat cu SC MOB VAD SRL, valoare 21.420,00 lei cu TVA, durata de la data semnării acestuia de către ambele părți, până la finalizarea proiectului;_x000D_
Contract de prestări servicii de publicitate și informare nr. 3653/05.05.2021, încheiat cu SC SIGN4 YOU SRL, în valoare de 10.209,00 lei fără TVA și cu o durată de la data semnării lui de ambele părți și până la data finalizării proiectului._x000D_
Contract prestari servicii dirigentie de santier nr.4097/12.05.2023, incheiat cu SC BUCUROIU CONSTRUCT SRL, valoare 84.490,00 lei cu TVA, durata pana la  efectuarea receptiei finale a lucrarilor;_x000D_
Contract de executie nr.3088/11.04.2023, incheiat cu DINAMIC DELUXE  SA lider si EMEXKON SMO in calitate de asociat ofertant , valoare 8.107.152, 74 lei, fara TVA, durata 12 luni._x000D_
Ordinul de incepere a lucrarilor nr.3999/18.05.2023, cu data incepere 22.05.2023.</t>
  </si>
  <si>
    <t>6821</t>
  </si>
  <si>
    <t>Reabilitare, modernizare și extindere Școala Gimnazială "Șerban Cioculescu", oraș Găești</t>
  </si>
  <si>
    <t>UAT ORAȘUL GĂEȘTI</t>
  </si>
  <si>
    <t>RISC MAJOR DE NEFINALIZARE_x000D_
Beneficiarul  va solicita rezilierea contractului. Achizitia de lucrari a fost de 4 ori anulata din lipsa de oferte. Beneficiarul  nu se mai incadreaza in perioada de implementare_x000D_
Servicii de proiectare, contractul nr.11158/28.06.2021 cu societatea PROIECT AIC S.R.L., cu o valoare de 190.400 lei, TVA inclus_x000D_
A fost semnat contractul de prestări servicii de consultanță în management de proiect nr. 6036/07.04.2021, încheiat cu societatea SMART CONCEPT CONSULT SRL, cu o valoare de de 142.800 lei, TVA inclus, și o durată de 33 luni_x000D_
A fost semnat contractul de prestări servicii de informare și publicitate nr. 6037 din data de 07.04.2021, încheiat cu societatea NEVA EXPERT SRL, cu o valoare de 10.115 lei, TVA inclus, și o durata de 33 luni._x000D_
A fost publicat anunțul de presă în cadrul publicației generaliste online de interes local/regional, respectiv www.jurnaldedambovita.ro timp de 4 zile consecutive, în perioada 12.04.2021 - 15.04.2021._x000D_
Contractul nr. 13945/09.08.2021, încheiat cu S.C. LG PLAN S.R.L. pentru servicii de verificare tehnică a proiectului tehnic nr. 1444/2021, cu o valoare de 5.950 lei, TVA inclus, și o durata de 20 zile, de la data emiterii ordinului de începere._x000D_
Beneficiarul a informat ca a fost obtinut Aviz de securitate la incendiu nr. 527/22/SU-DB din 29.03.2022._x000D_
Beneficiarul a informat ca in data de 21.06.2022 a fost  a doua sesiune de depunere oferte pt achizitia de lucrari care urmeaza a fi anulata a doua oara ,din cauza faptului ca nu s-a prezentat niciun ofertant._x000D_
In urma acestei situatii beneficiarul a informat ca va face demersurile pt modificarea PT-ului in vederea realizarii a unei sectiuni din contractul initial din cauza faptului ca suma la care s-a ajuns in urma cresterilor financiare ,realizarea investitiei initiale depaseste puterea financiara a Beneficiarului si timpul afectat nu se mai incadreaza in perioada de implementare ._x000D_
A fost depus un act aditional de modificare a bugetului pe OUG 64</t>
  </si>
  <si>
    <t>6505</t>
  </si>
  <si>
    <t>Reabilitare, modernizare, extindere și echipare Școala Gimnazială din satul Gura Ocniței, comuna Gura Ocniței, județul Dâmbovița</t>
  </si>
  <si>
    <t>RISC MAJOR DE NEFINALIZARE. Durata de executie a lucrarilor 13 luni._x000D_
Procedura de achizitie a lucrarilor nu a fost atribuita._x000D_
Consultanta cerere de finantare, contract de servicii nr. 560/23/ 16.01.2018 Prestator: Gima Premier Consulting SRL, valoare 17.000 lei fara TVA, 0 lei TVA, cu durata: 2 luni_x000D_
_x000D_
elaborarea Studiului de fezabilitate, contract de servicii nr. 565/04/16.01.2018, Prestator: GREEN CUBE SKETCH SRL, valoare 120.000,00 lei fara TVA, 0 lei TVA, cu durata: 2 luni_x000D_
Achizitie servicii de consultanta in domeniul managementului de proiect , Porsim Blue Project SRL, Contract nr. 3725/26.03.2021, in valoare de 63,000.00 lei TVA inclus_x000D_
_x000D_
Achizitie servicii de publicitate, furnizor  Marco Nalba SRL, Contract nr. 3717/25.03.2021,in valoare de 9,520.00 lei cu TVA. Durata contractului: pana la finalizarea implementarii proiectului;_x000D_
_x000D_
PTh+DE si asitenta tehnica din partea proiectantului , contract de servicii nr. 1147/28.01.2021; 15/01.02.2021, Prestator: DMI STUDIO CONCEPT SRL, valoare 121.380,00 lei cu TVA, cu durata: PT- 60 zile_x000D_
Efectuarea Verificarii tehnice de calitate a proiectului tehnic; contract de servicii nr. 1147/28.01.2021; 15/01.02.2021, Prestator: DMI STUDIO CONCEPT SRL, valoare 5.950,00 lei cu TVA, cu durata: 60 zile_x000D_
S-a emis Autorizarizația de construire nr. 45 din 23.12.2021 aferenta  obiectivului de investiție._x000D_
Proiectul tehnic a fost transmis catre AM POR Sud Muntenia in vederea avizarii in data de 29.12.2021_x000D_
Obtinerea autorizatiei de construire, s-au obtinut toate avizele inscrise in certificatul de urbanism. Beneficiarul a informat ca a fost obtinut Avizul de securitate la incendiu nr. 527/22/SU-DB / 29.03.2022._x000D_
_x000D_
Achizitia de lucrari SC MOTRIS COMPANY SRL,valoare 11,661,128.41 lei cu TVA ,durata 15.12.2023_x000D_
S-a emis ordinul de incepere a lucrarilor la data de 12.12.2022 .</t>
  </si>
  <si>
    <t>6383</t>
  </si>
  <si>
    <t>Modernizare și extindere Corp B, Liceul Teoretic Mihai Eminescu din municipiul Călărași, județul Călărași</t>
  </si>
  <si>
    <t>Durata de executie a lucrarilor 21 luni. Data Ordin incepere lucrari 30.09.2022. Durata de executie a lucrarilor nu se incadreaza in perioada de implementare a proiectului. _x000D_
Exista premise de recuperare a intarzierilor astfel incat proiectul sa se finalizeze pana la 31.12.2023._x000D_
Achizitie servicii elaborare SF completat cu elemente DALI SF mixt) - realizata prin incheierea contracului nr. 1538/28.06.2017 intre Liceul Teoretic „Mihai Eminescu” Calarasi  si SANDRA COM SRL – avand ca obiect elaborarea documentatiei tehnice pentru lucrari de interventie (DALI), in valoare de 47,220.00 lei fara TVA (56,191.80 lei TVA inclus), cu durata pana la 26.09.2017_x000D_
Achizitie Dirigentie de santier realizata prin incheierea contractului nr. 80200/19.11.2021 cu TARTA I. MIRCEA-ION PFA, in valoare de 10,444.25 lei fara TVA (neplatitor de TVA), cu durata: pana la 29.12.2023. _x000D_
Achizitie Audit financiar - realizata prin incheierea contractului nr. 8859/23.02.2021 cu KLASS ENTERPRISE SRL, in valoare de 3,050.00 lei fara TVA (3,629.50 lei TVA inclus), cu durata: pana la data de 29.12.2023._x000D_
Achizitie informare si publicitate- realizata prin incheierea contractului de servicii multiannual nr. 8401/19.02.2021 cu LEMINGS SRL, in valoare 2,053.00 lei fara TVA (2,443.07 lei TVA inclus), cu durata: 29.12.2023._x000D_
Achizitie servicii de promovare - nerealizata; _x000D_
Achizitie verificare tehnica PT + DDE realizata conform comenzii nr. 80052/18.11.2021 catre ECHINUS STUDIO SRL, in valoare de 2,000.00 lei fara TVA (2,380.00 lei TVA inclus)._x000D_
Achizitie servicii auxiliare achizitiei prin experti cooptati realizata prin incheierea contractului nr. 28306/12.05.2021 cu ROMACTIV BUSINESS CONSULTING SRL, in valoare de 24,703.20 lei fara TVA (29,396.81 lei TVA inclus), cu durata: pana la 30.09.2021_x000D_
Achizitie elaborare PT + DDE + DTAC, asistenta tehnica din partea proiectantului si executie lucrari realizata prin incheierea contractului nr. 67728/06.10.2021 cu CONCEPTUAL TERM CONSTRUCT SRL, in valoare de 1,721,857.00 lei fara TVA (2,049,009.83 lei TVA inclus), cu durata: 63 luni din care 6 luni elaborare PT si 21 luni executie lucrari si 36 luni garantie lucrari. _x000D_
In data de 30.09.2022 a fost emis Ordinul de incepere a lucrarilor. Stadiu executie lucrari: 60%._x000D_
Achizitie lucrari diverse si neprevazute - nerealizata</t>
  </si>
  <si>
    <t>7006</t>
  </si>
  <si>
    <t>MODERNIZARE ȘCOALA GIMNAZIALĂ OCNIȚA ȘI CONSTRUIRE SALĂ DE SPORT COMUNA OCNIȚA, JUDEȚUL DÂMBOVIȚA</t>
  </si>
  <si>
    <t>UAT COMUNA OCNITA</t>
  </si>
  <si>
    <t>RISC MAJOR DE NEFINALIZARE Durata de execuție a lucrărilor 12 luni._x000D_
*** Beneficiarul a informat ca  a fost încheiat raportul procedurii fiind desemnata ca oferta câștigătoare oferta operatorului economic SC Motris Company SRL. In data de 13.04.2023 a fost încheiat contractul de lucrări nr. 4389/179, iar in data de 03.05.2023 a fost emis ordinul de începere a lucrărilor. Data prevăzuta pentru începerea lucrărilor este data de 12.05.2023. _x000D_
_x000D_
1. UAT Ocnita a incheiat Contractul  de publicitate si informare cu numarul 9467/13.09.2021 cu SC Enotera Evolutiv SRL. in valoare de 14.280 lei TVA inclus. Durata contractului este de la data semnării pana la finalizarea proiectului (31.12.2023)._x000D_
2. UAT Ocnita a incheiat Contractul cu numarul 4844/ 02.06.2016 cu SC Andralex Project Company SRL.(Contract semnnat inainte de cf, dar care este valabil pana la finalizarea proiectului)._x000D_
3. UAT Ocnita a incheiat Contractul cu numarul 3376/15.04.2016 cu PFA Constantinescu Neculae. Conform contract incheiat obiectul prestarii servciilor consta in intocmirea de studii de teren (studiu topografic avizat OCPI) efectuare RLV, intocmirea documentatiei topo cadastrale pentru intabulare imobil (Etapa I) si asistenta tehnica topografica (Etapa II) (asistenta tehnica intra in vigoare dupa semnarea contractului de finanțare .  _x000D_
4. UAT Ocnita a incheiat Contractul cu numărul 4845/ 02.06.2016 cu SC Consult Urban Proiect Grup SRL pentru elaborare PT._x000D_
5. UAT Ocnita a incheiat Contractul de audit cu numărul 1166/02.02.2022 cu SC Afinconsult SRL SRL, in valoare de 17.850 lei TVA inclus. Durata contractului este de la data semnării pana la finalizarea proiectului (31.12.2023)._x000D_
6.  UAT Ocnița a încheiat Contractul  de asistenta tehnica cu numărul 11964/ 17.11.2021 cu SC Consult Urban Proiect Grup SRL, in valoare de 17.850 lei TVA inclus. Durata contractului este de la data semnării pana la finalizarea proiectului (31.12.2023)._x000D_
Beneficiarul a informat ca a fost emisa autorizația de construire 31/11.08.2022._x000D_
7. In data de 13.04.2023 a fost încheiat contractul de lucrări nr. 4389/179 cu  SC Motris Company SRL, iar in data de 03.05.2023 a fost emis ordinul de începere a lucrărilor. Data prevăzută pentru începerea lucrărilor a fost data de 12.05.2023, data la care lucrările au demarat.</t>
  </si>
  <si>
    <t>6776</t>
  </si>
  <si>
    <t>Extindere și dotare Școala Boboci cu 8 săli de clasă și 3 laboratoare, sală de sport, amenajare incintă și împrejmuire</t>
  </si>
  <si>
    <t>UAT COMUNA DRAGODANA</t>
  </si>
  <si>
    <t>Achiziție principala realizata si a fost dat Ordin de începere al lucrărilor cu data de 01.09.2022, grafic de execuție cf contract de 9 luni, fără sistări .  _x000D_
***STADIU FIZIC estimat de beneficiar aprox 35%_x000D_
***Stadiul achiziției de dotări 0 %_x000D_
***In 13.12.2022 a fost emis ordinul de suspendare nr 12945, de către Primaria Dragodana, ca urmare a solicitării nr 12903/12.12.2022 transmisă de constructorul Potențial Cons. Beneficiarul informează ca in data de 13.03.2023 a fost emis ordinul de reîncepere a lucrărilor cu nr 2471/13.03.2023._x000D_
1. Contract servicii  management de proiect nr. 5323/19.05.2021, încheiat cu SC ANGHEL DEVELOPMENT SOLUTIONS SRL, valoare 26.775,00 lei TVA inclus, durata 34 luni - reziliat_x000D_
2. Contract elaborare Proiect tehnic, asistenta tehnica proiectant nr. 5587/25.05.2021, încheiat cu SC DATA MAP SRL, in valoare de 89.250 lei inclusiv TVA;_x000D_
3. Contract de informare si publicitate (anunț media începere proiect/panouri informative/autocolante) nr. 5395/20.05.2021, încheiat cu SC CETATEA CHINDIA SRL, in valoare de 10.000 lei neplătitor de TVA;_x000D_
4. Contract de audit financiar nr. 140/08.11.2021, încheiat cu PFA MIHAESCU N. CATALIN VALENTIN, in valoare de 12.000 lei neplătitor de TVA; Durata 26 luni_x000D_
5. Contract de verificare tehnica nr. 8619/24.08.2021, încheiat cu SC ADDA SRL, in valoare de16.660 lei inclusiv TVA._x000D_
6. Contractul de lucrări cu POTENTIAL CONS SRL  nr 7431/15.07.2022, in valoare de 7.028.585,12 lei fără TVA la care se adaugă cota legală de TVA conform legii de 1.335.431,17 lei. Are termen de execuție al lucrărilor 9 luni de la data de emitere a ordinului de începere. ***A fost emis ordinul de începere al lucrărilor nr 8571/24.08.2022, cu data de începere in 01.09.2022. _x000D_
7.  Contract nr.  8409/19.08.2022 Prestator:  SC Bucuroiu Construct SRL,   in valoare de 135,000lei fără TVA/  160,650  TVA inclus , durata de la De la data  semnării contractului de execuție lucrări pana  la finalizarea acestora ._x000D_
8. Consultanta in domeniul managementului de proiect pentru scoală gimnaziala, Contract nr 7444-7/18.07.2022 Prestator: MP Creativ SRL, in valoare de 97,000 lei fără TVA.</t>
  </si>
  <si>
    <t>6448</t>
  </si>
  <si>
    <t>Modernizare Școala Gimnazială Comuna Calmațuiu de Sus, Sat Călmățuiu de Sus, Județul Teleorman</t>
  </si>
  <si>
    <t>UAT COMUNA CĂLMĂȚUIU DE SUS</t>
  </si>
  <si>
    <t>- Servicii de proiectare faza SF pentru depunerea proiectului- Contract nr. 2 / 05.03.2018,  încheiat cu S.C. MODUL PROIECT S.A. val.35.700 lei  inclusiv T.V.A., durata  30 de zile de la data semnării contractului._x000D_
- Servicii de consultanţă pentru depunerea si implementarea proiectului - Contractul nr. 1410 / 17.04.2018,  încheiat cu S.C. 2G INVESTMENTS CONSULTING S.R.L val. 154.700 lei lei  inclusiv T.V.A., durata  57 de luni de la data semnării contractului._x000D_
- Servicii de proiectare faza PT+DE - Contractul nr. 2476/ 27.07.2020 încheiat cu S.C. MODUL PROIECT S.A. val. 159.460 LEI inclusiv T.V.A., durata  57 de luni de la data semnării contractului._x000D_
-Act aditional nr. 1 la Contractul nr. 2476/ 27.07.2020- durata pana la 27.10.2020_x000D_
- Servicii de verificare a proiectarii _x000D_
Facura nr.  35 / 08.10.2020, emisa de S.C. MGV ATRACTIV EXPERT CONSTRUCT S.R.L., valoare 2380 lei cu TVA,_x000D_
Facura nr.  1370 / 16.10.2020, emisa de S.C. 3L CIVIL ENGINEERING S.R.L., valoare 952 lei cu TVA_x000D_
Facura nr.  504 / 21.10.2020, emisa de S.C. RAMI MONDOVIA CONSTRUCT S.R.L., valoare 1190 lei cu TVA_x000D_
Facura nr.  1489 / 12.11.2020, emisa de S.C. 3L CIVIL OMEAG GHEORGHE PFA, valoare 1200 Lei fara TVA_x000D_
, durata  30 de zile de la data semnării contractului._x000D_
- Servicii de asistenta tehnica pentru „Modernizare scoala gimnaziala, Comuna Calmatuiu de Sus, sat Calmatuiu de Sus, judeþul Teleorman”- Contractul nr. 2663/ 17.06.2022 încheiat cu S.C MODUL PROIECT S.R.L., val. 7,140 lei cu TVA, durata - Perioada de executie_x000D_
-Servicii de dirigentie de santier - Contractul nr.493/27.01.2022 cu Creasta Constanta Diriginte de santier, val. 24.000 lei (prestatorul nu este platitor de TVA), durata12 luni._x000D_
- Servicii de informare si publicitate, Contract nr.52/12.03.2021 incheiat cu SC TIPOALEX SA, val.2.935,91 lei cu TVA, durata 12 luni_x000D_
A fost publicat anuntul  in Informatia de Teleorman in perioada 18-21.mai.2021_x000D_
A fost obtinut avizul machetei anuntului privind debutul proiectului de la OI ADR  SM nr.7996/26.04.2021_x000D_
-Documentatii - suport si cheltuieli pentru obtinerea de avize, acorduri si autorizatii -Contractul nr. 2 / 05.03.2018,  încheiat cu S.C. MODUL PROIECT S.A. val. 2,400.00 lei inclusiv T.V.A., durata  30 de zile de la data semnării contractului._x000D_
- Organizarea procedurilor de achizitie publica -Contractul nr. 4318 / 15.12.2020,  încheiat cu S.C. ACHIZITII OFERTARE CONSULT S.R.L val. 30.000 lei (neplatitor de TVA) durata  90 de zile de la data semnării contractului._x000D_
_x000D_
_x000D_
 -Lucrari de constructii, instalatii specifice, utilaje si dotari aferente realizarii obiectivului de investitii „Modernizare scoala gimnaziala, Comuna Calmatuiu de Sus, sat Calmatuiu de Sus, judetul Teleorman”- Contractul nr. 381/ 21.01.2022 încheiat cu S.C. CRISTITA S.R.L., val.  5 972 498,92 lei cu TVA, durata de 12 luni de la emiterea ordinului de incepere a lucrarilor_x000D_
 A fost emis ordinul de incepere a lucrarilor nr. 800/11.02.2022 ,se dispune inceperea lucrarilor cu data de 16.02.2022._x000D_
- A fost emisa Autorizatia de construire nr.1/06.01.2021_x000D_
-Lucrarile au fost sistate din data de 06.12.2022 conform ordinului de sistare a lucrarilor nr.4784/05.12.2022._x000D_
_x000D_
-Stadiul de executie lucrari este 70%</t>
  </si>
  <si>
    <t>5543</t>
  </si>
  <si>
    <t>13.1.</t>
  </si>
  <si>
    <t>Reabilitarea, Modernizarea și Dotarea Bibliotecii orășenești și Reabilitarea, Modernizarea și Extinderea sistemului de supraveghere video din orașul Pucioasa</t>
  </si>
  <si>
    <t>UAT ORASUL PUCIOASA</t>
  </si>
  <si>
    <t>RISC DE NEFINALIZARE._x000D_
contractul de servicii nr. 6103/14.03.2018, cu AMBIENT URBAN SRL, pentru valoarea de 89.964,00 lei cu TVA, pentru realizare documentaţii tehnico-economice: expertiză tehnică, studiu geotehnic, audit energetic, documentaţie de avizare a lucrărilor de intervenţii, documentaţii pentru obţinerea de avize/acorduri/ autorizaţii._x000D_
Achiziţie de servicii de consultanţă pentru elaborarea cererii de finanţare–contractul de servicii nr. 10921/09.05.2018, cu ROCONSULT PROIECT SRL, pentru valoarea de 89.964,00 lei cu TVA._x000D_
Achiziție de servicii de consultanță în domeniul managementului proiectului – În urma unei achiziții directe, a fost încheiat contractul de servicii nr. 11504/ 29.05.2020 cu ROCONSULT PROIECT SRL.,154.700,00 lei, cu TVA_x000D_
contractul de servicii nr. 11502/ 29.05.2020 cu GENERAL SYSTEM AUDIT SRL, pentru valoarea de 11,900 cu tva_x000D_
Achiziție de servicii de verificare tehnică a proiectării, contractul de servicii nr. 10701/ 19.05.2021 cu ANSAN URBAN SRL, pentru valoarea de 5.950,00 lei cu TVA._x000D_
Achiziție de servicii de dirigenție de șantier , contractul de servicii nr. 10596/ 18.05.2021 cu OPTIMVAL PROIECT SRL, pentru valoarea de 59.500,00 lei cu TVA._x000D_
Contractul nr. 8476/121/19.04.2021 cu ASOCIEREA SC NOSFILS SRL (LIDER) – SC PRIMAVERA URBAN CONSULTING SRL (ASOCIAT), pentru proiectare, asistență tehnică și execuție lucrări, pentru valoarea de 2.019.440,71 lei cu TVA_x000D_
A fost transmis Ordinul de începere a prestării serviciilor de proiectare, nr. 8940/23.04.2021, începând cu data de 26.04.2021._x000D_
A fost emisă autorizația de construire nr. 48/12.08.2021_x000D_
Proiectul tehnic întocmit în cadrul contractului a fost avizat pentru conformitate de către _x000D_
Agenția pentru Dezvoltare Regională Sud Muntenia cu adresa nr. 3532/25.02.2022_x000D_
Lucrările au fost sistate  conform Ordinului de sistare a lucrărilor nr. 8110/11.04.2022, în vederea finalizării procedurii de predare-primire a amplasamentului către constructor ._x000D_
S-au executat lucrări din categoria Construcții și Instalații pentru:_x000D_
Obiectul 1 Biblioteca: desfaceri și demolări, rezistență;_x000D_
Obiectul 2 Spații publice urbane – sistem de supraveghere video, incluv dispecerat: desfaceri și demolări, rezistență și arhitectură._x000D_
Beneficiarul estimeaza ca stadiul fizic estimat al lucrărilor este de circa 23 %.</t>
  </si>
  <si>
    <t>5657</t>
  </si>
  <si>
    <t>Dezvoltare durabilă și creșterea calității vieții în Municipiul Urziceni prin abordarea integrată a măsurilor de regenerare urbană”,</t>
  </si>
  <si>
    <t>Realizarea documentatiilor tehnico-economice ce cuprinde consultanta, studii de fezabilitate, studii de teren, documentatii pentru obtinerea avizelor, expertize tehnice si a documentatiilor de avizare a masurilor de regenerare urbana - ctr. nr. 15433 din 03.07.2018 cu SC Tehno Consulting Solution SRL in valoare de  719.691,66 lei cu TVA inclus;_x000D_
Achizitie Servicii de consultanta in managementul proiectului Contract nr. 15875 din 10.08.2020 incheiat intre Municipiul Urziceni si SC WISE Management Solutions SRL, pentru valoarea de 145.180,00 lei, TVA inclus_x000D_
Achizitie de servicii de informare si publicitate pentru proiect - Contract nr. 18085 din 04.09.2020 incheiat intre Municipiul Urziceni si BEST SMART Consulting SRL in valoare de 9.817,5 lei cu TVA inclus._x000D_
LOT 1, „Infiintare centru multifuntional prin construirea unei cladiri noi”, „Infiintare facilitate recreationala de mici dimensiuni - loc de joaca pentru copii” - Realizare de PT cu executie Ctr. nr. 5958/10.03.2021 incheiat intre Municipiul Urziceni si Asocierea EUROPAN Prod SA, Ralunc SRL si Globesterra SRL, in valoare de 11.434.140,48 lei cu TVA inclus,_x000D_
LOT 2, „ Infiintare corp B Scoala Gimnaziala "ION HELIADE RADULESCU”)  - Ctr. Proiectare cu Executie nr. 5959/10.03.2021 incheiat intre Municipiul Urziceni si Asocierea EUROPAN Prod SA, Ralunc SRL si Globesterra SRL,  in valoare de 6.714.185,80 lei cu TVA inclus,                                                                                                                                                        LOT 3 -  infrastructura stradala - Ctr. Proiectare cu Executie nr. 5960/10.03.2021 incheiat intre Municipiul Urziceni si Asocierea EUROPAN Prod SA, Ralunc SRL si Globesterra SRL   in valoare de  2.344.166,27 lei cu TVA inclus.                                                                                                                                                                                                                                                                                                           Au fost obtinute autorizatiile de construire:_x000D_
1. AUTORIZAŢIE DE CONSTRUIRE Nr. 103 din 01.09.2021 pentru: îmbunătăţirea spaţiilor publice urbane - infrastructură stradală,_x000D_
2. AUTORIZAŢIE DE CONSTRUIRE Nr. 144 din 06.12.2021 pentru: „ÎNFIINŢARE FACILITATE RECREAŢIONALĂ DE MICI DIMENSIUNI - LOC DE JOACĂ PENTRU COPII”,_x000D_
3. AUTORIZAŢIE DE CONSTRUIRE Nr. 137 din 10.11.2021 pentru: „înfiinţare CENTRU MULTIFUNCŢIONAL CULTURAL prin construirea unei clădiri noi,_x000D_
4. AUTORIZAŢIE DE CONSTRUIRE Nr. 136 din 09.11.2021 pentru: „înfiinţare corp B Şcoala Gimnazială „Ion Heliade Radulescu” .                                                   _x000D_
A fost semnat contractul de dirigentie de santier (FRANGOMY SOLUTIONS SRL pentru valoarea de 140373.59 lei cu TVA inclus).                                                 A fost emis ordinul de incepere aferent contract 5960/10.03.2021 pentru: îmbunătăţirea spaţiilor publice urbane - infrastructură stradală  incepand cu data de 16.11.2021. Au fost sistate lucrarile datorita anotimpului rece s-au reluat prin ordinul 5445/22.02.2022 incepand cu data de 24.02.2022, PV de predare amplasament nr. 1 din 28.02.2022.                                                                                                                                                                                                                                            A fost emis ordinul de incepere lucrari cu data de 24.02.2022 pentru ctr 5958/10.03.202 "1nfiintare facilitate recreationala de mici dimensiuni - loc de joaca pentru copii", PV de predare amplasament nr. 1 din data de 28.02.2022.                                                                                                                                                                                       A fost emis ordinul de incepere prin 5167 / 21.02.2022 pentru ctr. 5959/10.03.2021 "Infiintare corp B Scoala Gimnaziala "ION HELIADE RADULESCU" inceperea lucrarilor cu data de 24.02.2022, PV de predare amplasament nr. 1 din 28.02.2022.                                                                                                                                                           A fost emis ordinul de incepere prin 5161 / 21.02.2022 pentru ctr. 5958/10.03.2021 "Infiintare centru multifuntional prin construirea unei cladiri noi" inceperea lucrarilor cu data de 24.02.2022, PV de predare amplasament nr. 1 din 28.02.2022.                                                                _x000D_
A fost realizata organizarea de santier pentru toate 3 loturile.                                                                                                                                              _x000D_
Derularea lucrarilor la cele 3 loturi:                                                              _x000D_
*LOTUL 1  - „Infiintare centru multifuntional prin construirea unei cladiri noi”, „Infiintare facilitate recreationala de mici dimensiuni - loc de joaca pentru copii” – se efectuau lucrari de Terasamente – 100%; - Rezistență – 95%; - Lucrări aferente organizării de șantier – 50% (parțial);Conform situației din teren privind lucrările executate se estimează că acestea corespund unui procent de 21% din punct de vedere valoric._x000D_
* LOT 2  - „ Infiintare corp B Scoala Gimnaziala "ION HELIADE RADULESCU”  - se efectuau lucrari la Terasamente – 100%; - Rezistență – 97%; - Lucrări aferente organizării de șantier – 55% (parțial);Conform situației din teren privind lucrările executate se estimează că acestea corespund unuiprocent de 26% din punct de vedere valoric._x000D_
* LOT 3 - îmbunătăţirea spaţiilor publice urbane - infrastructură stradală _x000D_
       -pe Strada Alexandru Ioan Cuza:- Terasamente. Sistematizare pe verticală și amenajări exterioare – 74%; - Telecomunicații – 75%;Strada Constructorilor:- Terasamente. Sistematizare pe verticală și amenajări exterioare – 25%; - Instalații electrice – 98%;- Telecomunicații – 32%;Strada Teilor:- Terasamente. Sistematizare pe verticală și amenajări exterioare – 0% (activitate neîncepută);- Telecomunicații – 88%; Organizare de șantier: - Lucrări de construcții și instalații aferente – 0% (activitate neincepută);                                                                                                                                                                                        Conform situației din teren privind lucrările executate se estimează că acestea corespund unui procent de 54% din punct de vedere valoric.</t>
  </si>
  <si>
    <t>6847</t>
  </si>
  <si>
    <t>Îmbunătățirea serviciilor educaționale, cultural-recreative și a spațiilor publice urbane din Orașul Boldești-Scăeni</t>
  </si>
  <si>
    <t>UAT ORAȘUL BOLDEȘTI-SCĂENI</t>
  </si>
  <si>
    <t>COMPONENTA 1 - Construire şi dotare 8 Săli de clasă şi spaţiu servit masa Şcoala _x000D_
 Servicii de elaborare Studiu de fezabilitate contract nr. 37/24.09.2018, incheiat cu SC. Ingegneria Italia SRL, 53.550,00 lei;_x000D_
 Servicii intocmire proiect tehnic si asistenta tehnica Construire si dotare 8 Sali de clasa si spatiu servit masa Scoala Gimnaziala Mihai Viteazul, contractul nr. 33/28.07.2021 cu SC MODVEST CONSTRUCT 2000 SRL, valoare 76.755,00 lei, durata pana la receptia finala - finalizat; A fost emisă Autorizatia de construire nr.96/22.12.2021_x000D_
A fost realizata achizitia lucrari - contract nr. 30/01.08.2022, cu Asocierea TC RAD PANORAMA CONSTRUCT SRL si SC MARISTAR COM, valoare 8.550.963,69 lei, durata 20 luni; Ordin incepere cu 16.08.2022; predare amplasament in 10.08.2022; lucrarile sunt in desfasurare - realizat in procent de aproximativ 10%;_x000D_
_x000D_
COMPONENTA 2 - Centru multifuncţional cultural-educaţional _x000D_
 Servicii de actualizare documentaţie pentru “Centru multifuncţional cultural-educaţional Boldeşti-Scăeni” (fost „Club Boldeşti") contract nr. 5/15.03.2018 incheiat cu SC Local Consult SRL, valoare 34.510,00 lei, durata 30 zile lucratoare;_x000D_
 Servicii proiectare si asistenta tehnica pentru Centru multifunctional cultural, contractul nr. 37/13.09.2021 cu SC MODVEST CONSTRUCT 2000 SRL, valoare 63.665,00 lei, durata pana la receptia finala. S-a semnat act aditional la contract pentru actualizare expertiza tehnica si audit energetic; proiectantul a realizat aceste documente si au fost predate beneficiarului; s-a emis un nou extras de carte funciara in care a fost inclusa suprafata aferenta gospodariei de apa - pentru obtinere aviz ISU - S-A OBTINUT UN NOU CERTIFICAT DE URBANISM. In baza noii documentatii proiectantul a realizat documentatia tehnica scenariu de securitate la incendiu, DTAC si PT + DE; s-a majorat valoarea Devizului la nivel PT - beneficiarul a emis HCL; s-a obtinut AC nr. 48/20.07.2022_x000D_
Licitatia pentru executie lucrari obiectiv  a fost lansata in SEAP in data de 17.08.2022 - Contract nr. 23733/45/283/09.12.2022 incheiat cu Asocierea SC TLD SOLUTION GRUP SRL – SC PROMOT AUTO EXCLUSIVE SRL); valoare 11.142.208,48 lei cu TVA; ordin incepere lucrari din 10.01.2023, lucrari in desfasurare_x000D_
_x000D_
_x000D_
COMPONENTA 3 - Construire trotuar şi pistă pentru biciclişti _x000D_
 Servicii de elaborare SF pentru “Construire trotuar si pista pentru biciclisti pe soseaua Ploiesti-Valeni (DN 1A), oras Boldesti-Scaeni” contract nr. 13/10.05.2018 incheiat cu SC DINENG DEV SRL, valoare 41.531,00 lei, durata 80 zile;_x000D_
 Servicii PT “Construire trotuar si pista pentru biciclisti pe soseaua Ploiesti-Valeni (DN 1A), oras Boldesti-Scaeni contract nr. 49/27.12.2018 incheiat cu SC DINENG DEV SRL, valoare 24.990,00 lei, durata 6 luni._x000D_
S-a lansat licitatia pentru lucrari de executie, cu depunerea ofertelor pana la 21.03.2022 (pentru componenta 3,4 si 5 in cadrul unei singure proceduri de achizitie)._x000D_
_x000D_
COMPONENTA 4 - Construire trotuar pe Strada Monumentului_x000D_
 Servicii de intocmire Studiu de Fezabilitate pentru Executie trotuar pe strada Monumentului, oras Boldesti-Scaeni contract nr. 18/21.05.2018 incheiat cu S.C. PANGEA CIVIL ENGINEERS SRL, valoare 6.925,00 lei, durata 60 zile;_x000D_
 Servicii intocmire Proiect Tehnic şi Detalii de execuţie pentru investiţia “Construire trotuare pe strada Monumentului, oraş Boldeşti-Scăeni” contract nr. 41/26.10.2018 incheiat cu S.C. PANGEA CIVIL ENGINEERS SRL, valoare 4.500 lei, durata 60 zile - finalizata_x000D_
S-a lansat licitatia pentru lucrari de executie, cu depunerea ofertelor pana la 21.03.2022 (pentru componenta 3,4 si 5 in cadrul unei singure proceduri de achizitie)_x000D_
_x000D_
COMPONENTA 5 - Modernizare Strada Liceului _x000D_
 Servicii de proiectare pentru "Modernizare strada Liceului, oras Boldesti-Scaeni" contract nr. 17/20.04.2016 incheiat cu S.C. CONSULTANTA PENTRU INFRASTRUCTURI TERESTRE –CONSIT SA, valoare 8.925,00 lei, durata 60 zie;_x000D_
S-a lansat licitatia pentru lucrari de executie, cu depunerea ofertelor pana la 21.03.2022 (pentru componenta 3,4 si 5 in cadrul unei singure proceduri de achizitie)_x000D_
A fost semnat contractul de lucrări nr. 20/06.05.2022 cu S.C. Eden Civic Partner SRL, valoare 2.436.499,58 lei; data de începere a lucrărilor 05.07.2022 – in curs de realizare_x000D_
A fost finalizata "Construire trotuar pe Strada Monumentului" si s-a efectuat receptia la terminarea lucrarilor_x000D_
_x000D_
COMUNE_x000D_
 Servicii de informare si publicitate contract nr. 17/10.05.2021, incheiat cu SC Crisleia Printing SRL, valoare 6.200,00 lei, durata 91 luni._x000D_
- S-a semnat Contract de servicii nr. 42/20.09.2021, incheiat intre Orasul Boldesti-Scaeni si SC SAT CCH DEVELOPMENT SRL, avand ca obiect Servicii verificare proiecte categoria A "Construire si dotare 8 Sali de clasa si spatiu servit masa Scoala Gimnaziala Mihai Viteazul, orasul Boldesti-Scaeni” si “Centru multifunctional cultural-educational Boldesti-Scaeni”, valoarea 26.656,00 lei cu TVA, durata contractului: de la data emiterii ordinului de incepere pana la receptia finala a lucrarilor.</t>
  </si>
  <si>
    <t>PI3.1a</t>
  </si>
  <si>
    <t>4.SV</t>
  </si>
  <si>
    <t>DJ</t>
  </si>
  <si>
    <t>Cresterea Eficientei Energetice in cadrul cladirilor RezidenTiale din Municipiul Craiova - CEERT L5.1</t>
  </si>
  <si>
    <t>UAT Municipiul Craiova</t>
  </si>
  <si>
    <t>f</t>
  </si>
  <si>
    <t xml:space="preserve">RISC. Contract lucrari nr. 100403/30.05.2022 incheiat cu CAPITAL INVEST DESIGN SRL.  Ordin de incepere lucrari - 22.06.2022. Durata executie 6 luni. Nu a fost prelungit ctr. lucrari, sunt pe penalitati.   In data de 16.02.2023 SC Drevan Building SRL ca tert sustinator a transmis o adresa prin care anunta ca nu poate sa  sustina conform celor asumate in oferta depusa de executantul de lucrari. La data de 10.05.2023, prin adresa nr. CLI-4/186 execuantul de lucrari a solicitat introducerea subcontractantului SC ULMAS TRADING SRL pentru finalizarea executiei de lucrari  </t>
  </si>
  <si>
    <t>PI3.1A</t>
  </si>
  <si>
    <t>Cresterea Eficientei Energetice in cadrul cladirilor RezidenTiale din Municipiul Craiova - CEERT L4</t>
  </si>
  <si>
    <t xml:space="preserve">  RISC.Contract lucrari nr.98281/26.05.2022  incheiat cu CAPITAL INVEST DESIGN SRL.  Ordin de incepere lucrari -13.06.2022. Durata executie 6 luni. Nu a fost prelungit ctr. lucrari, sunt pe penalitati. </t>
  </si>
  <si>
    <t>Cresterea Eficientei Energetice in cadrul cladirilor RezidenTiale din Municipiul Craiova - CEERT L4.1</t>
  </si>
  <si>
    <t>RISC.Ctr de lucrari semnat in 23.05.2022 incheiat cu CAPITAL INVEST DESIGN SRL.  Ordin de incepere lucrari - 13.06.2022. Nu a fost prelungit ctr. lucrari, sunt pe penalitati. Solicitare reziliere contract din partea executantului 04.04.2023. Solicitare  introducere un subcontractant 10.05.2023</t>
  </si>
  <si>
    <t>PI3.1b</t>
  </si>
  <si>
    <t>MH</t>
  </si>
  <si>
    <t>Reabilitarea Gradinitei nr 19, Drobeta Turnu Severin</t>
  </si>
  <si>
    <t>UAT Municipiul Drobeta Turnu Severin</t>
  </si>
  <si>
    <t xml:space="preserve">RISC. A fost semnat contractul de lucrari nr 23020/24.07.2019 cu  asocierea dintre SC INTEL FROM COM SRL si SC ACTIVIA SRL. In data de 01.03.2021 a fost emis ordinul de incepere a lucrarilor si a fost transmis catre SC INTEL FROM COM SRL. S-au executat instalatii termice 100%, invelitoare tigla 100%, lucrari de instalatii electrice in procent de 40%, montat tamplarie in procent de 30% si lucrari interioare (zugraveli), in procent de 80%. Contractul de lucrari  nr.23020/24.07.2019 incheiat cu Asocierea SC INTER FROM COM SRL- Lider si SC ACTIVIA SRL a fost reziliat. UAT Drobeta Turnu Severin  a incheiat un nou contract de proiectare pentru actualizarea restului ramas de executat conform prevederile ORDONANȚEI DE URGENȚĂ nr. 64/2022.Beneficiarul a demarat in MYSMIS act aditional  privind actualizarea preturilor conform OG 64.2022 si  a lansat procedura privind realizarea lucrarilor ramase de executat , in data de 15.02.2023. Stadiu executie contract lucrari 35%.
Stadiu proiect este de 34,06 %
</t>
  </si>
  <si>
    <t>OT</t>
  </si>
  <si>
    <t xml:space="preserve">Reabilitare termica pentru imbunatatirea eficientei energetice la Spitalul Orasenesc Bals,jud.Olt </t>
  </si>
  <si>
    <t>UAT Oras Bals</t>
  </si>
  <si>
    <t xml:space="preserve"> Lucrari finalizate, receptie a lucrarilor - suspendata: lucrari neconforme+scenariu de securitate la incendiu nu este realizat. In luna iunie 2023 se va intruni comisia din cadrul UAT Bals pentru verificare stadiu remediere neconformitati. Conformarea proiectului cu cerintele reglementarilor din domeniul secuitatii la incendiu se va face dupa rectificarea bugetara (adresa nr. 10577/08.05.2023).</t>
  </si>
  <si>
    <t>PI3.1B</t>
  </si>
  <si>
    <t>Cresterea eficientei energetice a Casei de cultura a orasului Bals</t>
  </si>
  <si>
    <t xml:space="preserve"> RISC.Contract Proiectare si Executie lucrari nr. 21798/25.10.2019 reziliat. PV receptie partiala 26.11.2021 Stadiu fizic lucrari 71%.  Rest de executat actualizat conform OUG 64 
A fost reluata procedura pt rest de executat anulata in 02.02.2023 pt nedepunere oferte, reluata in 24.02.2023 cu termen de depunere oferte 13.03.2023</t>
  </si>
  <si>
    <t>Cresterea eficientei energetice a cladirilor publice din Municipiul Craiova apartinand sectorului Educatie - Gradinita cu program prelungit Piticot inclusiv Cresa nr. 5</t>
  </si>
  <si>
    <t>RISC. PT  conform .  Achiz de lucrari lansata in 18.10.2022 a fost anulata. Achizitie redepusa in 20.12.2022 - contract de lucrari atribuit in 30.03.2023. Durata executie lucrari 6 luni de la emiterea ordinului de incepere lucrari, ordin neemis</t>
  </si>
  <si>
    <t>Cresterea eficientei energetice a cladirilor publice din Municipiul Craiova apartinand sectorului Educatie - Gradinita cu program prelungit Elena Farago inclusiv Cresa nr. 8</t>
  </si>
  <si>
    <t>RISC. Contractul de achiziție lucrări a fost atribuit în 15.05.2023.  PT a fost declarat conform in 31.01.2023. Durata estimata executie lucrari 6 luni. A fost solicitat AA OG64 in 04.10.2022.</t>
  </si>
  <si>
    <t>Cresterea eficientei energetice a cladirilor publice din Municipiul Craiova apartinand sectorului Educatie - Gradinita cu program prelungit Floare Albastra inclusiv Cresa nr. 3</t>
  </si>
  <si>
    <t>RISC.PT conform. Procedura de achizitie lucrari a fost reluata.  Anunt SCN1121962. Procedura in etapa de deliberare. Durata executie lucrari 6 luni.</t>
  </si>
  <si>
    <t>PI3.1BSUERD</t>
  </si>
  <si>
    <t>Reabilitare termica corp C1, cladire spital si laborator analize medicale Spitalul Filisanilor</t>
  </si>
  <si>
    <t>SPITALUL FILISANILOR</t>
  </si>
  <si>
    <t>RISC. PT declarat conform . AA cf OUG64 transmis AM si s-a anulat achizitia de executie lucrari se va relua cu procedura simplificata. S-a marit val. achizitiei. Durata exe. lucr. 7 luni.</t>
  </si>
  <si>
    <t xml:space="preserve">4 </t>
  </si>
  <si>
    <t>Reabilitare si modernizare sistem termoenergetic la pavilion administrativ din cadrul S.P.F. BECHET</t>
  </si>
  <si>
    <t>INSPECTORATUL TERITORIAL AL POLITIEI DE FRONTIERA GIURGIU</t>
  </si>
  <si>
    <t>RISC. A fost semnat contractul de lucrari nr.3571694/08.05.2023, a fost dat ordinul de executie in 08.05.2023. Lucrarile sunt  in executie, beneficiarul nu sesizeaza probleme.</t>
  </si>
  <si>
    <t>IMBUNĂTĂŢIREA EFICIENŢEI ENERGETICE, REDUCEREA EMISIILOR DE CO2 ŞI MODERNIZAREA GRĂDINIŢEI ÎN ORAŞUL DRĂGĂNEŞTI-OLT, SATUL COMANI</t>
  </si>
  <si>
    <t>UAT ORAS DRAGANESTI-OLT</t>
  </si>
  <si>
    <t>RISC MAJOR.  PT avizat ADR in 13.07.2022. AA1 prelungire perioada. A fost solicitat act aditional modificare buget. Contract lucrari nr. 17179/07.04.2023. Ordin incepere 25.04.2023. 8 luni durata de executie</t>
  </si>
  <si>
    <t>IMBUNATATIREA EFICIENTEI ENERGETICE, REDUCEREA EMISIILOR DE CO2 SI MODERNIZAREA SCOLII IN ORASUL DRAGANESTI-OLT, SATUL COMANI</t>
  </si>
  <si>
    <t>RISC MAJOR. Contract lucrari semnat in data de 14.03.2023. Ordin de incepere lucrari incepand cu data de 03.04.2023 Durata executie lucrari 10 luni. Au fost efectuate partial lucrari de izolare termica cu vata bazaltica.</t>
  </si>
  <si>
    <t>IMBUNATATIREA EFICIENTEI ENERGETICE, REDUCEREA EMISIILOR DE CO2 SI
MODERNIZAREA LICEULUI TEHNOLOGIC IN ORASUL DRAGANESTI-OLT</t>
  </si>
  <si>
    <t>RISC  Mediu.contract de lucrari atribuit in 24.02.2023.Ordin incepere lucrari - 20.03.2023. Termen realizare investitie 10 luni</t>
  </si>
  <si>
    <t>Cresterea eficientei energetice, a rezistentei si stabilitatii cladirii publice situata în Str. Aleea Voinicului, nr. 14, Orasul Craiova, Judetul Dolj</t>
  </si>
  <si>
    <t>UAT Judet Dolj</t>
  </si>
  <si>
    <t xml:space="preserve">RISC.S-a încheiat contractul de executie lucrari  nr. 91/03.08.2022 cu S.C. TEAM WORLD CONSTRUCT S.R.L. S-a dat ordinul de incepere 20821/18.08.2022 si a fost predat amplasamentul PV 20820/18.08.2022. Stadiul fizic al lucrarilor este de aproximativ 45%. Lucrari in intarziere fata de grafic.Durata executie lucrari 12 luni </t>
  </si>
  <si>
    <t>PI3.1C</t>
  </si>
  <si>
    <t>MODERNIZAREA SI EFICIENTIZAREA SISTEMULUI DE ILUMINAT PUBLIC din orasul DRAGANESTI-OLT</t>
  </si>
  <si>
    <t>3,26%</t>
  </si>
  <si>
    <t>RISC. A fost semnat contractul de proiectare nr.30749/11.10.2021 incheiat cu SC ELECTROMAGNETICA SA. A fost depus PT-ul si verificata conformitatea. A fost semnat contractul executie lucrari nr.35350 din 07.12.2022 . A fost lansat Ordinul de incepere 36299/21.12.2022. Durata executie lucrari 8 luni. Lucrari in intarziere</t>
  </si>
  <si>
    <t>PI4.1</t>
  </si>
  <si>
    <t>Sistem integrat de plata a serviciilor comunitare (inclusiv transport public)</t>
  </si>
  <si>
    <t>UAT Municipiul Slatina</t>
  </si>
  <si>
    <t>RISC.  PT declarat conform in 05.09.2022. Cotract furnizare sistem e-ticketing semnat in 16.01.2023. Ordin incepere 27.02.2023 - termen 10 luni livrare si montaj</t>
  </si>
  <si>
    <t>Realizare infrastructura pentru biciclete</t>
  </si>
  <si>
    <t>RISC.Contract proiectare+executie  incheiat nr. 73004/14.10.2020. PT a fost declarat conform in data de 29.10.2021. Durata estimata lucrari 6 luni.  Ordin incepere executie lucrari  nr. 129496 din 07.12.2022. Pana in prezent nu au fost executate lucrari, deoarece exista suprapunere cu un proiect finantat prin POIM. Lucrarile au fost etapizate, estimandu-se ca termen de finalizare - 30.10.2023.</t>
  </si>
  <si>
    <t>Proiect integrat de modernizare a sistemului de transport public</t>
  </si>
  <si>
    <t xml:space="preserve">RISC.  PT a fost declarat conform. A fost semnat contractul de lucrari nr.  43823/16.05.2023. Termen de executie  - 10 luni. Nu s-a dat ordinul de incepere a lucrarilor.
</t>
  </si>
  <si>
    <t>PI4.4</t>
  </si>
  <si>
    <t>Cresterea accesului la educatie prin imbunatatirea infrastructurii unitatilor de invatamant din municipiul Craiova – Gradinita cu program prelungit Phoenix</t>
  </si>
  <si>
    <t>RISC. PT conform .  S-a semnat ctr. de lucrari nr.226769/23.12.2022.  Durata de executie este de 6 luni de la emiterea ordinului de incepere. S-a dat ordinul de incepere in 02.03.2023. Durata de executiei a lucrarilor depaseste perioada de implementare a proiectului.</t>
  </si>
  <si>
    <t>VL</t>
  </si>
  <si>
    <t>CENTRU COMUNITAR INTEGRAT ÎN COMUNA VAIDEENI, JUDETUL VÂLCEA</t>
  </si>
  <si>
    <t>PARTENERIAT INTRE UAT COMUNA VAIDEENI SI UAT JUDET VALCEA</t>
  </si>
  <si>
    <t>RISC. PT ul este receptionat. A fost semnat contractul de lucrari nr. 4209/13.04.2023 care are o durata de executie de 6 luni. A fost prelungita perioada de implementare pana la deta de 31.12.2023.</t>
  </si>
  <si>
    <t>10.1A</t>
  </si>
  <si>
    <t>GJ</t>
  </si>
  <si>
    <t>Dezvoltarea infrastructurii educationale pentru educatia prescolara în comuna Pestisani, prin
constructia unei gradinite cu program prelungit</t>
  </si>
  <si>
    <t>UAT Comuna Pestisani</t>
  </si>
  <si>
    <t>RISC Stadiul implementarii proiectului este de 15.53%, stadiul executiei este de 13% (a fost executata infrastructura prin vechiul contract de lucrari), data de finalizare 31.12.2023.  A fost atribuit noul contract de lucrari 685/27.03.2023 cu durata de executie de 8 luni de la emiterea ordinului de executie, a fost emis ordinul de incepere a lucrarilor  nr.3053/04.04.2023. Autorizatia de construire nr.33/14.10.2019 prelungita pe 13.10.2020 are termenul de executie de 36 de luni (ordinul de  incepere al lucrarilor la vechiul contract a fost dat pe 25.03.2021 ceea ce inseamna ca autorizatie de construire este valabila pana pe 25.03.2024)</t>
  </si>
  <si>
    <t>10.1B</t>
  </si>
  <si>
    <t>Reabilitarea, modernizarea si echiparea infrastructurii educationale la Scoala gimnaziala "Petre Sergescu"</t>
  </si>
  <si>
    <t>RISC .Ordin incepere lucrari: 14.05.2021/15.04.2021;  AA1 contract lucrari :13.05.2021 AA1; Contract de lucrari reziliat. In desfasurare procedura de  achizitie pentru rest de executat- etapa verificare tehnica.</t>
  </si>
  <si>
    <t>Construire si echipare scoala gimnaziala Pirscoveni, comuna Pirscoveni, judetul Olt</t>
  </si>
  <si>
    <t>UAT COMUNA PIRSCOVENI</t>
  </si>
  <si>
    <t>14.22%</t>
  </si>
  <si>
    <t xml:space="preserve">RISC MAJOR. S-a dat ordinul de incepere lucrari pe data de 14.01.2022 cu incepere 25.01.2022. Perioada executie lucrari estimata 24 de luni, dar lucrarile au inceput de abia din 19.09.2022. Stadiul fizic lucrari 12%-situatia de lucrari 2 neacceptata de beneficiar. Lucrari intarziate si oprite din ianuarie 2023. Blocajul intre beneficiar si constructor il constituie diferenta intre listele de cantitati ofertate si cele trimise la a doua situatie de lucrari. </t>
  </si>
  <si>
    <t xml:space="preserve">EXTINDEREA, REABILITAREA, MODERNIZAREA SI ECHIPAREA SCOLII GIMNAZIALE TÎNTARENI ÎN COMUNA TÎNTARENI, JUDETUL GORJ </t>
  </si>
  <si>
    <t>UAT Comuna TINTARENI</t>
  </si>
  <si>
    <t>RISC.Stadiul de implementare al proiectului este de 55.50%, stadiul implementarii contractului de lucrari 60%.Lucrari in executie, beneficiarul nu sesiseaza probleme in implementare, data finalizarii implementarii 31.12.2023.</t>
  </si>
  <si>
    <t>MODERNIZARE,REABILITARE SI DOTARE SCOALA CU CLASELE I-VIII, SAT COLTESTI,COMUNA
ALUNU,JUDETUL VALCEA</t>
  </si>
  <si>
    <t>UAT COMUNA ALUNU</t>
  </si>
  <si>
    <t>RISC Stadiul implementare proiect 62.54%, stadiul executiei de lucrari 90%, grafic de executie nerespectat, constructorul a intrat in insolventa, lucrarile sunt sistate din 29.11.2022 si trebuiau reluate pe 15.03.2023 dar pana la data de 26.04.2023 nu au fost reluate . Termenul de executie din contractul de lucrari expira pe 15.05.2023, beneficiarul negociaza cu administratorul judiciar si cu constructorul daca se va prelungi termenul de executie sau se va rezilia contractul, pana la aceasta data neajungandu-se la niciun rezultat .</t>
  </si>
  <si>
    <t>Imbunatatirea infrastructurii educationale in sat Sarbatoarea, comuna Bucovat,
judetul Dolj</t>
  </si>
  <si>
    <t>UAT COMUNA Bucovat</t>
  </si>
  <si>
    <t>RISC.   In data de 20.07.2021 a fost incheiat contractul nr. 5528 din 20.07.2021 incheiat cu GREENFIELD PROJECT SERVICES SRL pentru proiectare si executie lucrari.In data de 24.03.2022 a fost emis Ordinul de incepere a lucrarilor. Durata executie lucrari 14 luni. Beneficiarul nu poate finaliza implementarea proiectului pana la data de 31.08.2023. Stadiu lucrari :30% . Stadiul Proiect 2,59%</t>
  </si>
  <si>
    <t>Imbunatatirea infrastructurii educationale in Sat Salcuta, Comuna Salcuta, Judetul Dolj -Modernizare, reabilitare, extindere, dotare Scoala Gimnaziala Salcuta si construire sala de sport</t>
  </si>
  <si>
    <t>UAT Comuna SALCUTA</t>
  </si>
  <si>
    <t>10,52%</t>
  </si>
  <si>
    <t>RISC.A fost semnat contractul de executie lucrari 15.09.2022 cu Asocierea SC BILCE IKIBIN si SC ROMAXELIN. A fost lansat ordinul  de  incepere al lucrarilor 5243/08.11.2022 cu termen  de  executie 8 luni. Lucrarile de constructii contin si executia unei sali  de sport.</t>
  </si>
  <si>
    <t>Modernizarea infrastructurii educaționale pentru învatamântul profesional la Liceul Tehnologic Dimitrie Filișanu-modernizare Școala Profesională P+1, POR 2014-2020, AXA 10</t>
  </si>
  <si>
    <t>UAT Oras Filiasi</t>
  </si>
  <si>
    <t xml:space="preserve">RISC.  Procedura achiziție lucrări lansată cu clauza suspensivă în 16.01.2023. A fost stabilită oferta câștigătoare pentru achiziția lucrări, contractul urmand sa fie semnat dupa semnarea actului adițional de modificare buget proiect. A fost semnat actul adițional la contractul de finantare astfel calendarul proiectului va fi urmatorul: 31.05.2023 -semnare contract lucrări si plata cote ISC incepere lucrari, saptamana 6.06-9.06.2023 constituire GBL+comunicari incepere lucrari+ordin incepere lucrari și predare primire amplasament. Durata executie lucrari - 9 luni conf. documentație atribuire. </t>
  </si>
  <si>
    <t>5.V</t>
  </si>
  <si>
    <t>TM</t>
  </si>
  <si>
    <t>Îmbunătățirea eficienței energetice a sectorului rezidențial prin reabilitarea termică a blocurilor de locuințe: str.Oglinzilor nr. 16-18; str. Gh.Lazăr nr.36; Intr. I.Simu nr.12 bl.8C</t>
  </si>
  <si>
    <t>UAT Municipiul Timișoara</t>
  </si>
  <si>
    <t>16/04/2019</t>
  </si>
  <si>
    <t>31/12/2023</t>
  </si>
  <si>
    <t>RISC nefinalizare 31.12.2023. Pentru componenta Intr. I. Simu nr. 12 lucrările de construcții sunt finalizate și recepționate. Pentru componenta Gh. Lazăr nr. 36 contractul de lucrări este în curs de semnarte. Proiectul este întârziat (13,94%).</t>
  </si>
  <si>
    <t>Imbunatatirea eficientei energetice in sectorul rezidential prin reabilitarea termica a blocurilor de locuinte str. Luminita Botoc nr. 2, Luminita Botoc Nr. 4, Martir Dumitru Juganaru nr. 13, Str. Vasile Lucaciu nr. 18</t>
  </si>
  <si>
    <t>25/06/2019</t>
  </si>
  <si>
    <t>RISC nefinalizare 31.12.2023. Revizuirea PT cu sistemul termoizolant cu vată minerală bazaltică este în derulare. După obținerea AC se va demara achiziția de lucrări. Proiectul este întarziat (2,92%).</t>
  </si>
  <si>
    <t>Imbunatatirea eficientei energetice in sectorul rezidential prin reabilitarea termica a blocurilor de locuinte: Zona Take Ionescu-Torontal</t>
  </si>
  <si>
    <t>09/04/2019</t>
  </si>
  <si>
    <t>RISC nefinalizare 31.12.2023. PT este în curs de revizuire pentru schimbarea soluției tehnice cu vată minerală. S-a solicitat AA de prelungire a perioadei de implementare. Proiectul este întârziat (3,35%).</t>
  </si>
  <si>
    <t>Îmbunătățirea eficienței energetice în sectorul rezidențial prin reabilitarea termica a blocului de locuinte situat pe str. Arieş nr.20</t>
  </si>
  <si>
    <t>20/05/2019</t>
  </si>
  <si>
    <t>31/10/2023</t>
  </si>
  <si>
    <t>Lucrările sunt în curs de execuție (aprox 35%). S-a încheiat AA de prelungire a perioadei de implementare. Proiectul este în grafic (13,99%).</t>
  </si>
  <si>
    <t>Îmbunătăţirea eficienţei energetice a sectorului rezidenţial prin reabilitare termică a blocurilor de locuinţe: str.Stelelor nr.6, bl.T 20, Aleea Cristalului nr.1, bl.74, sc.D şi B-dul Take Ionescu, nr.11-13</t>
  </si>
  <si>
    <t>04/06/2019</t>
  </si>
  <si>
    <t>RISC nefinalizare 31.12.2023. Procedura de achiziție lucrări a fost lansată de mai multe ori dar anulată din lipsă de ofertanți. Beneficiarul va depune demersurile necesare pentru schimbarea soluției tehnice (reabilitarea cu vată minerală bazaltică). Proiectul este întârziat (2,20%).</t>
  </si>
  <si>
    <t>CS</t>
  </si>
  <si>
    <t>Creşterea eficienţei energetice pentru blocurile de locuinţe-Bulevardul Republicii Reşiţa, Etapa 1, Componenta Bloc nr. 20 B-dul Republiciiî</t>
  </si>
  <si>
    <t>UAT Municipiul Reșița</t>
  </si>
  <si>
    <t>21/05/2019</t>
  </si>
  <si>
    <t>30/06/2023</t>
  </si>
  <si>
    <t>Proiectul este în întârziere și înregistrează un progres de 5,29%. Contractul de lucrări a fost reziliat. Procedura privind atribuirea contractului de lucrări a fost finalizată prin semnarea unui nou contract. A fost emis Ordinul de incepere a lucrarilor nr. 4.424/20.01.2023. Lucrarile au inceput in 30.01.2023, odata cu predarea amplasamentului catre constructor.</t>
  </si>
  <si>
    <t>Îmbunătățirea eficienței energetice în sectorul rezidențial prin reabilitarea termica a blocurilor de locuinte: zona Soarelui - Odobescu - Complex</t>
  </si>
  <si>
    <t>19/03/2019</t>
  </si>
  <si>
    <t>RISC nefinalizare 31.12.2023. Sunt în curs de execuție lucrările pentru loturile 2, 4 și 5. Sunt în curs de semnare contractele de lucrări pentru loturile 1 și 3. S-a lansat procedura de achiziție lucrări pentru lotul 6, ofertele fiind în curs de evaluare. S-a încheiat AA de prelungire a perioadei de implementare. Proiectul este întârziat (12,36%).</t>
  </si>
  <si>
    <t>Imbunatatirea eficientei energetice in sectorul rezidential prin reabilitarea termica a blocului de locuinte, str. Nicolae Titulescu nr. 10A</t>
  </si>
  <si>
    <t>28/02/2019</t>
  </si>
  <si>
    <t>30/11/2023</t>
  </si>
  <si>
    <t>Lucrările sunt în curs de execuție (aprox 13%). S-a încheiat AA de prelungire a perioadei de implementare. Proiectul este întârziat (14,92%).</t>
  </si>
  <si>
    <t>Imbunatatirea eficientei energetice in sectorul rezidential prin reabilitarea termica a blocurilor de locuinte str. Martir Ioan Stanciu nr.2 – Calea Martirilor 1989 nr.31, str. Stiintei nr. 3-5</t>
  </si>
  <si>
    <t>RISC nefinalizare 31.12.2023. S-a încheiat contractul de execuție lucrări. După constituirea garanției de bună execuție va fi emis ordinul de începere a lucrărilor. S-a încheiat AA de prelungire a perioadei de implementare. Proiectul este întârziat (2,18%).</t>
  </si>
  <si>
    <t>Îmbunătăţirea eficienţei energetice în sectorul rezidenţial prin reabilitarea termică a blocurilor de locuinţe: zona Aradului - Torontalului</t>
  </si>
  <si>
    <t>31/07/2023</t>
  </si>
  <si>
    <t>RISC nefinalizare 31.12.2023. Pentru loturile 1,2,3,4,5 contractele de execuție lucrări sunt în curs de semnare. Pentru lotul 6 este în curs analiza ofertelor tehnice. Proiectul este întârziat (2,10%).</t>
  </si>
  <si>
    <t>Îmbunătăţirea eficienţei energetice în sectorul rezidenţial prin reabilitarea termică a blocurilor de locuinţe: zona Averescu</t>
  </si>
  <si>
    <t>Lucrările de construcții sunt în curs de desfășurare pentru ambele componente (cu un grad general de 85%).S-a încheiat AA
de prelungire a perioadei de implementare. Proiectul este în grafic (72,82%).</t>
  </si>
  <si>
    <t>Îmbunătăţirea eficienţei energetice în sectorul rezidenţial prin reabilitarea termică a blocurilor de locuinţe: zona Dâmboviţa I</t>
  </si>
  <si>
    <t>08/08/2018</t>
  </si>
  <si>
    <t>RISC nefinalizare 31.12.2023. Pentru lotul 4 s-a semnat contractul și s-a dat ordinul de începere a lucrărilor. Pentru celelalte 4 loturi s-a reluat procedura de achiziție iar ofertele sunt în curs de evaluare. S-a încheiat AA de prelungire a perioadei de implementare
Proiectul este întârziat (2,72%).</t>
  </si>
  <si>
    <t>3.1.A SUERD</t>
  </si>
  <si>
    <t>Cresterea eficientei energetice a blocului de locuinte din municipiul Resita Bulevardul Republicii, bloc nr. 27, scara 1, 2, 3, 4, 5</t>
  </si>
  <si>
    <t>04/05/2020</t>
  </si>
  <si>
    <t>Proiectul este în întârziere și înregistrează un progres de 5,39%. Contractul inițial pentru execuția lucrărilor a fost reziliat. Atribuirea noului contract pentru execuția lucrărilor de eficiență energetică a fost întârziată ca urmare a publicării procedurii de mai multe ori. A fost încheiat contractul pentru execuția lucrărilor nr. 29.905 în data de 26.04.2023 și urmează să fie emis Ordinul de începere al lucrărilor. Beneficiarul va avea în vedere recuperarea întârzierilor.</t>
  </si>
  <si>
    <t>3.1.B SUERD</t>
  </si>
  <si>
    <t>Reabilitare termica, energetica si modernizare la sediul Detasamentului de Pompieri Caransebes, amplasat in Caransebes, str. Cernei, nr. 6, jud. CARAȘ-SEVERIN</t>
  </si>
  <si>
    <t>INSPECTORATUL PENTRU SITUATII DE URGENTA SEMENIC Al JUDETULUI CARAS-SEVERIN</t>
  </si>
  <si>
    <t>11/02/2020</t>
  </si>
  <si>
    <t xml:space="preserve">Proiectul înregistrează un progres foarte lent; activitățile proiectului sunt în întârziere cu un grad de realizare de aproximativ 8,67%. PT acceptat de OI în data de 23.02.2021. A fost emis Ordinul de incepere a lucrărilor nr. 1234240/08.03.2023. Lucrările de reabilitare energetică sunt în curs de execuție; până în prezent s-a realizat un progres al lucrărilor de aproximativ 5%. </t>
  </si>
  <si>
    <t>Regenerare fizică, economică și socială a zonei marginalizate str. Polonă din cartierul Freidorf – Construire centru multifuncțional de tip servicii sociale fără cazare</t>
  </si>
  <si>
    <t>Parteneriatul dintre UAT Municipiul Timișoara (Lider) si Direcția de Asistență Socială a Municipiului Timișoara (Partener)</t>
  </si>
  <si>
    <t>03/12/2019</t>
  </si>
  <si>
    <t>Risc nefinalizare decembrie 2023.
Proiectul tehnic a fost depus pentru analiza conformității la ADR Vest, acesta fiind avizat la data de 23.08.2021. Au existat probleme în implementarea proiectului în ceea ce privește derularea procedurii de achiziție a serviciilor de verificare prin specialiști a proiectelor tehnice, care s-a anulat în principal datorită neprezentării ofertanților la procedura de achiziție demarată de șapte ori. După scindarea achiziției în mai multe achiziții directe, în sensul achiziționării verificării tehnice la o singură cerință fundamentală în parte și/sau grupuri mai mici de cerințe fundamentale grupate în funcție de natura acestora, s-a reușit încheierea contractelor de prestări servicii. A fost anterior solicitat act adițional în vederea actualizării bugetului proiectului, a planului de achiziții și a graficului cererilor de pre finanțare/ rambursare/plată a cheltuielilor în vederea lansării achiziției de lucrări. Beneficiarul precizează faptul că in urma actualizării devizelor s-a dublat aproximativ valoarea lucrărilor de efectuat. PT aprobat de OI, s-a majorat valoarea contractului ca urmare a OUG 64, find nevoie să se treacă prin Consiliul Local sumele respective, conform OUG 64. Proiect foarte întârziat, cu risc major de nefinalizare la 31.12.2023.</t>
  </si>
  <si>
    <t>Reabilitarea si modernizarea gradinitelor si creselor din Municipiul Resita - Gradinita cu Program Prelungit Nr. 2 Resita</t>
  </si>
  <si>
    <t>01/04/2020</t>
  </si>
  <si>
    <t>Proiectul este în implementare și înregistrează întârzieri având un progres de 25,85%. Se constatată că proiectul a înregistrat un progres foarte lent. Lucrările de reabilitare energetică sunt în curs de execuție; până în prezent s-a realizat un progres al lucrărilor de aproximativ 24%. Nu a fost respectat graficul de execuție.</t>
  </si>
  <si>
    <t>HD</t>
  </si>
  <si>
    <t>Reabilitarea, modernizarea și echiparea infrastructurii educaționale antepreșcolare la Creșa Deva, Al.Viitorului</t>
  </si>
  <si>
    <t>UAT Municipiul Deva</t>
  </si>
  <si>
    <t>24/06/2019</t>
  </si>
  <si>
    <t>Progresul proiectului conform cap. IV.3 Stadiul contractelor semnate în cadrul proiectului este de 4,55%Contract de lucrari semnat in 30.03.22, ordin de incepere executie in 23.05.22. Lucrari intarziate. Dar in derulare. Nu exista progres fata de rap trecut</t>
  </si>
  <si>
    <t>Reabilitare/reconversie/extindere/construire infrastructură educațională în Deva Al. Viitorului nr.9, în vederea modernizării și echipării infrastructurii educaționale pentru educație timpurie preșcolară</t>
  </si>
  <si>
    <t>31/03/2020</t>
  </si>
  <si>
    <t>Progresul proiectului conform cap. IV.3 Stadiul contractelor semnate în cadrul proiectului este de 9,13%.Lucrari executate 5,23%.</t>
  </si>
  <si>
    <t>Reabilitarea, modernizarea, extinderea și echiparea infrastructurii educaționale preșcolare la Grădinița cu program normal nr. 2, Deva, Al. Salcâmilor</t>
  </si>
  <si>
    <t>22/11/2019</t>
  </si>
  <si>
    <t xml:space="preserve">Progresul proiectului conform cap. IV.3 Stadiul contractelor semnate în cadrul proiectului este de 17,20%.S-a facut achizitia de echipamente si dotari pt lotul1, 2 si 3.Proiectul este in intarzierecu execuția lucrărilor. (12% executat).
</t>
  </si>
  <si>
    <t>Reconversia funcţională a unor terenuri degradate din oraşul Oraviţa şi transformarea acestora în zone de agrement şi recreere pentru comunitate</t>
  </si>
  <si>
    <t>UAT Orașul Oravița</t>
  </si>
  <si>
    <t>05/02/2018</t>
  </si>
  <si>
    <t>30/09/2023</t>
  </si>
  <si>
    <t xml:space="preserve">Proiectul este in implementare, având un progres de 48,44%. Contractul de lucrări este în derulare, până în prezent stadiul fizic al lucrărilor este de 62,12%. Din obiectul Zone parc au fosst finalizate platforma depozitare, platforma WC si gabioanele amfiteatrului. Colina, cel mai inalt punct al parcului, a fost finalizata. S-au finalizat si aleile pietonale (2,5m), in lucru fiind aleile din dale de beton, aleile din gazon armat si aleile de biciclete. </t>
  </si>
  <si>
    <t>Crearea de facilitati pentru recreere si agrement in Statiunea Geoagiu - Băi</t>
  </si>
  <si>
    <t>UAT Orașul Geoagiu</t>
  </si>
  <si>
    <t>22/05/2017</t>
  </si>
  <si>
    <t xml:space="preserve">Lucrari executate in val de 54,23%. </t>
  </si>
  <si>
    <t>8.1.B</t>
  </si>
  <si>
    <t>Infiintare Centru Comunitar Integrat in Comuna Carasova, Jud. Caras-Severin</t>
  </si>
  <si>
    <t>UAT Comuna Carașova</t>
  </si>
  <si>
    <t>31/03/2021</t>
  </si>
  <si>
    <t xml:space="preserve">Proiectul este in intarziere si inregistreaza un progres de 6,04%.Achzitia executiei lucrarilor va fi realizata dupa aprobarea modificarii bugetului. 								</t>
  </si>
  <si>
    <t>Centru Comunitar Integrat in Vorta</t>
  </si>
  <si>
    <t>UAT Comuna Vorța</t>
  </si>
  <si>
    <t>20/01/2023</t>
  </si>
  <si>
    <t>Înființare centru social fără componentă rezidențială pentru vârstnici</t>
  </si>
  <si>
    <t>Parteneriat UAT Orașul Oravița, Serviciul Public de Asistență Socială</t>
  </si>
  <si>
    <t>07/03/2018</t>
  </si>
  <si>
    <t xml:space="preserve">Proiectul este în implementare și înregistrează întârzieri având un progres de 25%. In prezent executia lucrarilor inregistreaza un progres fizic de circa 25%.						</t>
  </si>
  <si>
    <t>Școala Gimnazială nr.15, Timișoara - Reabilitare și etajare imobil existent parter, corp B – 2 magazii si atelier parter rezultând imobil Parter + 1 Etaj, spații pentru învățământ (sală funcțională și clase) și reabilitare termică Corp A – clădire școală P+1E</t>
  </si>
  <si>
    <t>06/09/2022</t>
  </si>
  <si>
    <t>RISC nefinalizare 31.12.2023. PT avizat de către ADR Vest, a fost depusă documentația pentru obținerea AC. Proiectul este întârziat 2,16%.</t>
  </si>
  <si>
    <t>Transformare a imobilului situat pe strada Bocșei nr. 11 din Lugoj în grădiniță</t>
  </si>
  <si>
    <t>UAT Municipiul Lugoj</t>
  </si>
  <si>
    <t>13/01/2023</t>
  </si>
  <si>
    <t>Sunt atribuite si semnate contractele pentru: serviciile de management, serviciile de proiectare PTh, detalii de execuție si asistenta tehnica iar pentru serviciile de informare si publicitate
este atribuita activitatea, urmând semnarea contractului.
Progresul proiectului este de: 2,4%.</t>
  </si>
  <si>
    <t>Amenajare teren de minifotbal și loc de joacă în cartierul Herendești-Bocșei</t>
  </si>
  <si>
    <t>24/11/2022</t>
  </si>
  <si>
    <t>Risc nefinalizare decembrie 2023.
Contract de finanțare semnat recent.
Nu există PT nici contract de lucrări.
Se lucreaza la o Notificare prin care se vor suplimenta  liniile bugetare aferente achizitiilor:
servicii de management de proiect, informare şi publicitate, verificare tehnică si audit, coform Hotărârii Consiliului Local, HCL 27/31.01.2023, suplimentarea valorii neeligibile a proiectului cu 48.598,00 lei (TVA inclus). Progresul proiectului este: 0%.</t>
  </si>
  <si>
    <t>Amenajare trotuare și zone pietonale pe raza municipiului Lugoj, cartierul Herendești - Bocșei</t>
  </si>
  <si>
    <t>22/12/2022</t>
  </si>
  <si>
    <t>31/08/2023</t>
  </si>
  <si>
    <t>Se pregateste contractarea serviciilor de management de proiect si achizitii, contractarea serviciilor de informare si publicitate. Progresul proiectului este de: 0,14%.</t>
  </si>
  <si>
    <t>Amenajare teren de minifotbal și loc de joacă în satul Măguri</t>
  </si>
  <si>
    <t>12/10/2022</t>
  </si>
  <si>
    <t>Risc nefinalizare decembrie 2023.
Au fost realizate urmatoarele achizitii: servicii de informare si publicitate, servicii de management de proiect si servicii de proiectare PTh, detalii de executie si asistenta tehnica. Progresul proiectului este de: 3,00%.</t>
  </si>
  <si>
    <t>Amenajare trotuare și zone pietonale pe raza municipiului Lugoj în satul Măguri</t>
  </si>
  <si>
    <t>14/11/2022</t>
  </si>
  <si>
    <t>Risc nefinalizare decembrie 2023.
Contract de finanțare semnat recent.
Nu există PT nici contract de lucrări.
Se lucrează asupra unui Act Adițional prin care se va  suplini liniile bugetare aferente achizițiilor Servicii de verificare tehnică, Servicii de informare și publicitate, Servicii dirigenție de șantier, Servicii de organizare a achizițiilor publice, conform HCL 25 din 31.01.2023 prin care s-a suplimentat bugetul proiectului cu 36.495 lei (TVA inclus). Progresul proiectului este:  0%.</t>
  </si>
  <si>
    <t>Retea de canalizare si racorduri individuale in cartierul Herendesti-Bocsei, municipiul Lugoj</t>
  </si>
  <si>
    <t>24/10/2022</t>
  </si>
  <si>
    <t>Risc nefinalizare decembrie 2023.
Contract de finanțare semnat recent.
Nu există PT nici contract de lucrări.
Se lucrează la referatele necesare elaborării unui HCL de suplimentare a cheltuielilor neeligibile si la caietele de sarcini aferente achizițiilor publice din proiect, având în vedere
creșterea semnificativă a preturilor la servicii si materiale.
Progresul proiectului este de: 0%.</t>
  </si>
  <si>
    <t>Reabilitare termica corp cladire Gradinita PP nr. 6, str.Tepes Voda (Ismail) nr. 17</t>
  </si>
  <si>
    <t>Contract de finanțare semnat recent.
Nu există PT nici contract de lucrări.
Anterior contractării s-a semnat achiziția serviciului de proiectare si asistenta tehnica din partea proiectantului. Predarea cu întârziere a documentației tehnice – PT de către proiectant a condus la întârzieri în demararea achiziției contractului de execuție lucrări și furnizare dotări, precum și a celui de dirigenție de șantier. La data de 28.11.2022, s-a obținut autorizația de construire nr. 959. S-a demarat activitatea de achiziție servicii de promovare si publicitate si s-a publicat anunţul de presă la începutul implementării proiectului. Beneficiarul precizeaza faptul că documentele necesare pentru lansarea achiziției publice de lucrări execuție sunt în curs de elaborare. Proiect in întârziere.</t>
  </si>
  <si>
    <t>Reabilitare si dotari camin cultural din Satul Maguri</t>
  </si>
  <si>
    <t>18/11/2022</t>
  </si>
  <si>
    <t>Risc nefinalizare decembrie 2023.
Contract de finanțare semnat recent.
Nu există PT nici contract de lucrări.
Se lucreaza la o notificare prin care se vor suplini liniile bugetare aferente achizitiilor:
servicii de management de proiect, servicii informare şi publicitate,servicii de verificare tehnică, conform Hotărârii Consiliului Local, HCL 28/31.01.2023, suplimentarea valorii neeligibile a proiectului cu 37.145,00 lei (TVA inclus). Astfel valoarea totala a proiectului va fi 765.176,90 lei (TVA inclus). Progresul proiectului este de: 0,00%</t>
  </si>
  <si>
    <t>Dezvoltarea unui spaţiu de desfăşurare a activităţilor sociale, comunitare şi culturale – obiectiv Reabilitarea clădirii Blocul Fetelor</t>
  </si>
  <si>
    <t>04/07/2022</t>
  </si>
  <si>
    <t>Proiectul este în implementare și înregistrează întârzieri având un progres de 15,43%. A fost emis Ordinul de începere pentru execuția lucrărilor nr. 81.789/25.11.2022 cu începere din 28.11.2022. Lucrările sunt în curs de execuție; până în prezent s-a realizat un progres al lucrărilor de aprox. 13%.</t>
  </si>
  <si>
    <t>Construirea unui Centru Social dedicat teritoriului SDL (zona Fabric)</t>
  </si>
  <si>
    <t>Parohia Ortodoxă Română Fabric Vest</t>
  </si>
  <si>
    <t>06/07/2022</t>
  </si>
  <si>
    <t>Risc nefinalizare decembrie 2023.
Ordin incepere lucrari dat in 07.03.2023.
Contract de finanțare semnat recent. 
PT existent la depunere, licitatia de executie lucrari s-a dat drumul imediat dupa semnarea contractului de finantare,  dar aceasta s-a anulat. S-a demarat un AA de suplimentare a bugetului conform OUG 64 care urmeaza a fi semnat si dupa lansata licitatia de lucrari (estimare 30.12.2022 lansare).</t>
  </si>
  <si>
    <t>Reabilitare cinematograf și schimbare destinație în „Centru cultural și educațional Freidorf”</t>
  </si>
  <si>
    <t>Parteneriatul  dintre UAT Municipiul Timișoara (Lider) și Direcția de Asistență Socială a Municipiului Timișoara (Partener)</t>
  </si>
  <si>
    <t>01/03/2022</t>
  </si>
  <si>
    <t>RISC nefinalizare 31.12.2023. A fost obținută AC. S-a lansat procedura de achiziție lucrări. Ofertele sunt în curs de evaluare. Proiectul este întârziat 3,15%.</t>
  </si>
  <si>
    <t>Demolare construcție existentă și construire Centru de zi pentru persoane adulte cu dizabilități, acces auto, acces pietonal, parcaje, amenajare parcelă</t>
  </si>
  <si>
    <t>23/12/2021</t>
  </si>
  <si>
    <t>Risc nefinalizare decembrie 2023.
S-a recepționat documentatia pentru proiectul tehnic la Primaria Mun. Timișoara,  s-au solicitat completari la documentația depusă și se asteapta raspunsul. Progresul proiectului este de 4,04%.</t>
  </si>
  <si>
    <t>MODERNIZARE, EXTINDERE SI DOTARE SCOALA GIMNAZIALA SINMIHAIU ROMAN - STRUCTURA SCOALA GIMNAZIALA UTVIN, JUDETUL TIMIS</t>
  </si>
  <si>
    <t>UAT Comuna Sînmihaiu Român</t>
  </si>
  <si>
    <t>11/11/2020</t>
  </si>
  <si>
    <t>20/06/2023</t>
  </si>
  <si>
    <t>Procedura de atribuire a contractului de execuție s-a finalizat cu semnarea contractului de execuție lucrări nr.18/14.03.2023 (durata de execuție fiind de maxim 10 luni de la emitere ordin începere cf. contractului), beneficiarul precizând faptul ca imediat după vacanța de Paste, respectiv atunci când se vor muta si o parte din elevi din corpul unde se vor demara lucrările, se va da si ordinul de începere al lucrărilor. Proiectul este în întârziere.</t>
  </si>
  <si>
    <t>REABILITAREA, MODERNIZAREA, EXTINDEREA SI ECHIPAREA INFRASTRUCTURII EDUCATIONALE - SCOALA GIMNAZIALA BACIA, JUD. HUNEDOARA</t>
  </si>
  <si>
    <t>UAT Comuna Băcia</t>
  </si>
  <si>
    <t>27/08/2020</t>
  </si>
  <si>
    <t>Lucrarile sunt in desfasurare avand un stadiu fizic de circa 20%. S-au inregistrat intarzieri in graficul lucrarilor, cauza fiind surparea unui zid in urma lucrarilor de subzidire astfel ca au fost efectuate lucrari suplimentare de consolidare conform dispozitiei de santier din aug 2022.</t>
  </si>
  <si>
    <t>REABILITARE, MODERNIZARE ȘI DOTARE LICEU TEHNOLOGIC SF. DIMITRIE, CLĂDIRE ÎNVĂȚĂMÂNT – PRIMAR (ȘCOALĂ VECHE) TEREGOVA</t>
  </si>
  <si>
    <t>UAT Comuna Teregova</t>
  </si>
  <si>
    <t>10/09/2020</t>
  </si>
  <si>
    <t xml:space="preserve">Proiectul este în implementare și înregistrează întârzieri având un progres de 15,67%.Contractul de executie lucrari a fost atribuit, ordinul de incepere lucrari a fost dat (13416/15.12.2022), lucrarile au un progres de aproximativ 10%. Avand in vedere progresul redus, este necesara o noua prelungire a perioadei de implementare, precum si o mobilizare intensa a contractorului.                                                                  				                                                                                                                                         				</t>
  </si>
  <si>
    <t>5038</t>
  </si>
  <si>
    <t>1</t>
  </si>
  <si>
    <t>1.1</t>
  </si>
  <si>
    <t>6.NV</t>
  </si>
  <si>
    <t>CJ</t>
  </si>
  <si>
    <t>Construire centru de transfer tehnologic în nutriţie şi patologie comparată ""COMPAC ,,</t>
  </si>
  <si>
    <t>UNIVERSITATEA DE STIINTE AGRICOLE SI MEDICINA VETERINARA CLUJ-NAPOCA</t>
  </si>
  <si>
    <t>RISC major de nefinalizare pana la data de 31.12.2023 !Contractul de finantare a fost semnat la 12/20/2019.Perioada de implementare expira la 31.12.2023.Intarzieri acumulate in pregatirea documentatiilor necesare obtinerii PUZ-ului faza premergatoare pentru obtinerea autorizatiei de construire.Achizitiile privind proiectarea si asistenta tehnica a proiectantului sunt finalizate este semnat contract de servicii conf. cu descrierea din RP. Achizitiile principale -achizitia de lucrari-este in intarziere datorita semnarii cu intarziere a ctr. de proiectare.Achizitiile ptr. servicii de management,consultanta in achizitii informare sunt in intarziere.A fost aprobat PUZ-ul pentru obiectivul de investitii, prin Hotărârea Consiliului Local al Comunei Jucu, nr. 81/06/24/2021 si s-a receptionat Studiul hidrologic, inregistrat de catre beneficiar cu nr.16906/08/05/2021.Proiectul tehnic a fost receptionat(PV nr.28587/26.10.2022) si a fost depus spre verificare catre OI ADR NV. Durata contractului lucrari: 12 de luni executie. La data de 29.12.2022 s-a demarat procedura de achizitie pentru lucrarile de executie. Anunt participare CN1118938/29.12.2022. Pana la data transmiterii raportului de progres nr.13, procedura nu a fost finalizata.</t>
  </si>
  <si>
    <t>7158</t>
  </si>
  <si>
    <t>Sistem robotic inteligent, autonom şi rapid reconfigurabil cu aplicaţii în industria auto şi agricultură</t>
  </si>
  <si>
    <t>BRAINTRONIX SA</t>
  </si>
  <si>
    <t>Proiectul este in implementare. Contractul de finantare a fost semnat in noiembrie 2021.Proiectul este cu risc de nefinalizare pana la data de 31.12.2023.Beneficiarul a transmis un Plan de masuri privind recuperarea intarzierilor din cadrul proiectului.
Beneficiarul a transmis o solicitare de incheiere a unui act aditional la contractul de finantare la care s-a renuntat . Se vor initia un Act Aditional pentru bugetul necesar in cadrul Contractului de executie si se va initia un  Act Aditional la contractul de finantatre cu modificare buget etapa 2. 
Beneficiarul a transmis o solicitare de acord prealabil de la AM pentru modificarea listei de echipamente.(se renunta la o parte din echipamente pentru a castiga timp)
S-a transmis solicitarea catre AM . S-a primit pdv la AM , favorabil cu conditii de punct de vedere Departament Contracrtare ADR NV (in lucru, s-au solicitat clarificari Beneficiarului). Nu este aplicabila OUG 64. 8 luni proiectare si executie. In urma sedintei de lucru desfasurata in luna decembrie 2022 s-a stabilit termenul de31 ianuarie 2023 sa fie tstabilite si transmise  toate actiunile  care vor fi intreprinse de beneficiar in vederea finalizarii activitatilor pana la data de 31.12.2023</t>
  </si>
  <si>
    <t>5343</t>
  </si>
  <si>
    <t>10</t>
  </si>
  <si>
    <t>10.1</t>
  </si>
  <si>
    <t>BN</t>
  </si>
  <si>
    <t>Constructia si echiparea infrastructurii educationale pentru educatia timpurie prescolara in Comuna Sant – Gradinita cu program prelungit</t>
  </si>
  <si>
    <t>COMUNA SANT</t>
  </si>
  <si>
    <t>Proiect intarziat
Se recomanda finalizarea intocmirii proiectului tehnic si redepunerea acestuia la verificat ADR Nord Vest.
Se recomanda ca odata cu finalizarea proiectului tehnic sa se emita Ordinul de Incepere a executiei.</t>
  </si>
  <si>
    <t>5425</t>
  </si>
  <si>
    <t>Construire gradinita în Municipiul Câmpia Turzii</t>
  </si>
  <si>
    <t>MUNICIPIUL CAMPIA TURZII</t>
  </si>
  <si>
    <t>PROIECT CU RISC A fost semnat contractul nr.27/04/19/2022, pentru Servicii de proiectare, asistenta tehnica din partea proiectantului si Executie lucrari + furnizare echipamente si dotari, incheiat cu Asocierea S.C. HentzaBusiness S.R.L. – Construzioni Generali Sud. Beneficiarul a emis Ordinul de Incepere, progresul lucrarilor este mic.
Nu sunt probleme cu proiectantul, nu sunt probleme financiare ( declaratie lider asociere).</t>
  </si>
  <si>
    <t>3840</t>
  </si>
  <si>
    <t>Reabilitare si modernizare ScoalaGimnaziala nr. 1</t>
  </si>
  <si>
    <t>UAT Municipiul Bistrița</t>
  </si>
  <si>
    <t>Proiect intarziat. A fost semnat contractul principal de executie lucrari nr.31/04/14/2020, cu SC Mis Grup SRL. A fost emis ordinul de incepere lucrari nr.27550/04/24/2020 . Prin nota justificativa nr.213791/05/25/2022, intocmita conform instructiunii nr.194/.05.2022, perioada de implementare a proiectului s-a prelungit pana la data de 02/28/2023.Revizia proiectului tehnic a fost finalizata. Urmare a reviziei proiectului tehnic, beneficiarul a demarat o noua procedura de achizitie pentru lucrarile suplimentare. Pana la data transmiterii raportului de progres, procedura de achizitie nu a fost finalizata.Progres valoric  71.33%, progres fizic 73.25%.</t>
  </si>
  <si>
    <t>4881</t>
  </si>
  <si>
    <t>SM</t>
  </si>
  <si>
    <t>Cresterea gradului de participare la nivelul invatamantului obligatoriu in cadrul Scolii Gimnaziale Nr.1 Carei</t>
  </si>
  <si>
    <t>MUNICIPIUL CAREI</t>
  </si>
  <si>
    <t>Proiect in intarziat !!
Finalizarea proiectului nu este posibila in actuala perioada de implementare, respectiv pana la data de 31.07.2023.
A fost incheiat contractul de executie lucrari Nr.2837/11.02.2022, incheiat cu SC CO-TOM-Rodna SRL; Durata de executie 15 luni de la emiterea ordinului de incepere. Lucrarile la obiectivul de investitie sunt intarziate.
Prin actul aditional nr.1/31.10.2022 la contractul de finantare, perioada de implementare s-a prelungit pana la data de 31.07.2023.
Progresul proiectului este 50,75%</t>
  </si>
  <si>
    <t>6018</t>
  </si>
  <si>
    <t>10.3</t>
  </si>
  <si>
    <t>REABILITAREA, MODERNIZAREA, EXTINDEREA SI ECHIPAREA INFRASTRUCTURII EDUCATIONALE UNIVERSITARE - REABILITARE SI RECOMPARTIMENTARE ATELIER SCOALA</t>
  </si>
  <si>
    <t>UNIVERSITATEA TEHNICA DIN CLUJ - NAPOCA</t>
  </si>
  <si>
    <t>Proiect in grafic. In perioada de raportare, proiectul tehnic a fost avizat de catre OI ADR Nord-Vest prin adresa nr,200678/12/13/2021. Exista intarzieri la realizarea achizitiilor pentru: Servicii de informare si publicitate, Servicii de dirigentie de santier, Organizarea procedurilor de achizitie si Lucrari de constructii.Urmare a finalizarii proiectului tehnic, perioada de executie recomandata de proiectant a crescut la 24 de luni, comparativ cu 12 luni la faza SF. Prin actul aditional nr.1/18.07.2022 la contractul de finantare, s-a prelungit perioada de implementare pana la 31.12.2023..A fost semnat Contractul de execuție lucrări nr. 20 din 01/03/2022, încheiat cu Laryluc Prod SRL, în valoare de 10,873,029.18 cu TVA. Ordin demarare lucrari nr.113/01/03/2022.</t>
  </si>
  <si>
    <t>5459</t>
  </si>
  <si>
    <t>13</t>
  </si>
  <si>
    <t>13.1</t>
  </si>
  <si>
    <t>Creșterea calităţii vieţii populaţiei municipiului Dej prin construirea si dotarea centrului cultural-recreativ si îmbunătăţirea spațiilor publice urbane din cartierul Dealul Florilor</t>
  </si>
  <si>
    <t>MUNICIPIUL DEJ</t>
  </si>
  <si>
    <t>Proiect intarziat cu RISC DE NEFINALIZARE PANA LA 31.12.2023</t>
  </si>
  <si>
    <t>5272</t>
  </si>
  <si>
    <t>Amenajare Zona Cultural-Recreativa “Trei Lacuri” din Municipiul Câmpia Turzii</t>
  </si>
  <si>
    <t>Procent fizic 14% pt. lucrari. Decembrie 2023 termen de executie. Proiectul Tehnic avizat. Proiect cu risc mare de nefinalzare pana la data de 31.12.2023.</t>
  </si>
  <si>
    <t>5783</t>
  </si>
  <si>
    <t>BH</t>
  </si>
  <si>
    <t>Imbunatatirea serviciilor educationale si a spatiilor publice in Orasul Valea lui Mihai</t>
  </si>
  <si>
    <t>ORASUL VALEA LUI MIHAI</t>
  </si>
  <si>
    <t>Componenat A -reabilitare si constructiei-achizitie de lucrari ( 6 mai-21 luni ). Componenta B parc ( 16 mai-12 luni)  Proiect cu risc major de nefinalizare</t>
  </si>
  <si>
    <t>5935</t>
  </si>
  <si>
    <t>CENTRU MULTIFUNCTIONAL RECREATIV MARGHITA</t>
  </si>
  <si>
    <t>MUNICIPIUL MARGHITA</t>
  </si>
  <si>
    <t>S-au contractat serviciile de consultanta management proiect, serviciile de informare si publicitate si audit.                                 Achiziţie lucrări de construcţie a“Centrului Multifuncţional Recreativ Marghita” +dotări+execuţie lucrări drum: data publicarii anuntului CN1045586 /08/03/2022. A fost initiata pregatirea documentatiei de achiziție a serviciilor de dirigentie de santier. Conform RP nr.8, progresul proiectului la 08/25/2022 este 0,55%.  Notificarea nr. 3_incarcare PT in MySmis, este in derulare. Se va efectua o vizita de monitorizare in luna 09.2022.</t>
  </si>
  <si>
    <t>5985</t>
  </si>
  <si>
    <t>Centru Educaţional Multifuncţional ”Octavian Goga”</t>
  </si>
  <si>
    <t>S-a depus 8 rapoarte de progres. S-au contractat serviciile de consultanta management proiect, serviciile de informare si publicitate si cele de audit financiar.  S-a lansat achizitia de servicii elaborare PT si asistenta tehnica din partea proiectantului pe perioada realizarii lucrarilor - 03/02/2021. Reabilitare in data de 05/09/2022 ( 10 luni). Construire cantina internat  ( PT la ADR )- 10 LUNI PERIOADA DE EXECUTIE. Parc - durata de executie 10 luni.  Achizitiile de servicii dirigentie santier, lucrari de constructii  internat Colegiu +dotări si Achiziţie realizare spaţiu multifunctional sportiv recreativ +dotari sunt intarziate. Pentru reabilitare, extindere şi modernizare Colegiu s-a semnat contractul lucrari nr. 6906/ 07/07/22_ SC BOEMIAL INVEST SRL cu DE:9 luni. Pana la 09/05/2022 nu s-a dat OIL. S-a solicitat elaborare plan de masuri recuperare intarzieri. A fost demarata procedura de achiziție a lucrarilor de execuție pentru Construirea si dotareaunui internat aferent Colegiului  si realizarea unui spatiu multifunctional sportiv recreativ conform caietului de sarcini si proiectului tehnic – SCN1112612 /08/17/2022 care a fost anulată( urmează a fi republicata). A fost initiata procedura de achiziție a serviciilor de dirigentie de santier –SCN1113029 / 08/24/2022.</t>
  </si>
  <si>
    <t>6042</t>
  </si>
  <si>
    <t>IMBUNATATIREA CALITATII VIETII POPULATIEI IN ORASUL VALEA LUI MIHAI</t>
  </si>
  <si>
    <t>2 componente de executie in achizitie ( 5 si 6 mai termen de deschidere) Componenta A Gradinita- 12 luni , Componenta B 3 strazi- 18 luni.   Proiect cu risc major de nefinalizare.</t>
  </si>
  <si>
    <t>5670</t>
  </si>
  <si>
    <t>Regenerare Urbana prin Reabilitarea Palatului Cultural “Ionel Floasiu”, a Teatrului de Vara si a Parcului Central “Ionel Floasiu”, din Municipiul Câmpia Turzii</t>
  </si>
  <si>
    <t xml:space="preserve">Proiect intarziat. Contractul de finantare a fost semnat la 13.07.2020.  S-a semnat contractul proiectare și asistență tehnică din partea proiectantului, inclusiv verificare tehnică a proiectului tehnic și detaliilor de execuție, execuție lucrări și furnizare de echipamente și dotări  nr.64/31.05.2021cu Asocierea dintre S.C. Awe Infra S.R.L. – lider asociere, S.C. Ser Con Construcții S.R.L., S.C. Magic View S.R.L. și S.C. SS Construct Proiect S.R.L.  La data de 11.06.2021 a fost emis ordinul nr. 16364 de începere a prestării serviciilor de proiectare începând cu data de 16.06.2021. Au fost finalizate PT-urile pentru toate cele 3 componente si au fost obtinute Autorizatiile de construire. S-a emis ordine de incepere pentru toate cele 3 obiecte. Lucrarile au demarat la toate cele 3 componente.
  Perioada de implementare a fost prelungita pana la 31.12.2023. Stadiu executie lucrari conform situatie de lucrari depusa este 3.5% Progresul proiectului este 2.12% </t>
  </si>
  <si>
    <t>5513</t>
  </si>
  <si>
    <t>Cresterea calitatii vietii in municipiul Dej prin construirea si dotarea centrului social, recreativ si îmbunatatirea spatiilor publice urbane din zona acestuia.</t>
  </si>
  <si>
    <t xml:space="preserve">Proiect intarziat. Contractul de finantare a fost semnat la 05/22/2020. .  Proiectul a suferit intarzieri datorita dificultatilor intampinate in derularea procedurii de achizitie proiectare si executie lucrari. La momentul actual a fost semnat contractul de proiectare si executie lucrari in data de 03/16/2021, cu termen de predare PT 08/06/2021 (5 luni) si termen de finalizare a lucrarilor 08/06/2023 (24 luni). Se lucreaza la elaborarea proiectului tehnic. PT nefinalizat. Progresul proiectului este 0.50%   </t>
  </si>
  <si>
    <t>5678</t>
  </si>
  <si>
    <t>Construire Centru Social de Zi, Patinoar si Skate Park în Municipiul Câmpia Turzii</t>
  </si>
  <si>
    <t xml:space="preserve">Contractul de finantare a fost semnat la 29.07.2020. Lucrarile pentru componenta B patinoar si skate parc au fost finalizate. S-a semnat PV receptie la terminarea lucrarilor nr. 15028/3/27.04.2022. In 18.06.2021 s-a semnat contractul de proiectare si executie pentru componenta A Centru social de zi. S-a emis ordinul de incepere a contractului in data de 13.07.2021.S-a emis ordin de incepere a lucrarilor in 12.08.2022. Stadiu executie( componenta A) lucrari 13.96% Progresul proiectului este 26.51% </t>
  </si>
  <si>
    <t>6329</t>
  </si>
  <si>
    <t>AMENAJARE ZONA DE AGREMENT SI CONSTRUIRE CENTRU MULTIFUNCTIONAL IN MUNICIPIUL TURDA</t>
  </si>
  <si>
    <t>MUNICIPIUL TURDA</t>
  </si>
  <si>
    <t>Contractul de finantare a fost semnat la 26.11.2020. Au fost finalizate achizitiile planificate in cadrul proiectului. A mai ramas de finalizat doar achizitia de dotari, care a fost lansata la 19.02.2023, cu teremen de depunere oferte 27.03.2023. A fost finalizată achiziția servicii de elaborare proiect tehnic pentru lucrările de infrastructură, inclusiv asistență tehnică din partea proiectantului și execuție lucrări și s-a încheiat contractul cu nr. 5351/22.02.2022 cu Asocierea S.C. MBS GROUP S.R.L. (Lider asociere) – S.C. SPORT PLAY SYSTEMS S.R.L. PT-ul a fost finalizat si verificat. S-a emis Ordinul de incepere a lucrarilor nr. 27725/23.09.2022. Lucrarile au demarat avand un stadiu actual de 20%.  Progresul proiectului este 1.41% .</t>
  </si>
  <si>
    <t>5682</t>
  </si>
  <si>
    <t>Restaurarea, conservarea si reabilitarea cladirii fostei Judecatorii (P-ta Republicii nr. 5) si redestinarea ei ca Centru de cultura, arta si traditii”</t>
  </si>
  <si>
    <t>- S-au semnat contractul de PT+lucrari in 06.06.2022 (durata elaborare PT - 4 luni si durata executie lucrari 15 luni) si contractul de servicii dirigentie de santier in 06..07.2022.
- S-a emis ordinul de incepere pentru elaborarea PT-ului in 15.06.2022 cu termen de realizare 4 luni.  Avand in vedere ca cladirea a fost reincadrata ca si monument de importanta nationala categoria A s-a solicitat aviz de la Ministerul Culturii. S-a primit avizul favorabil nr. 260/29.11.32022, dar conditionat de anumite modificari si documente (inclusiv scenariul de securitate la incendiu care s-a solicitat in 11.11.2022 si pentru care nu s-a primit raspuns) si se va reveni la avizare. Avizul a fost dat doar pentru componenta A (cladirea fostei judecatorii - monument istoric de categoria A, cod LMI CJ-II-m-A-21117). Pentru avizul in cazul componentei B (spatiu public urban - interventii asupra strazilor Cosbuc si Dacia) beneficiarul a fost redirectionat catre Directia Judeteana pentru Cultura Cluj avand in vedere ca obiectivul total (cladire si strazi) face parte din ansamblul istoric de categorie B - Ansamblul urban Turda, cod LMI CJ-II-s-B-07797. 
- S-au primit avizele: 72/M/02.02.2023 emis de Directia  Judeteana pt Cultura Cluj (compon B) si 58/20.03.2023 emis de Ministerul Culturii (compon A).
- S-a emis autorizatia de construire nr.21/15.03.2023
- S-a emis ordinul de incepere a lucrarilor nr.10338/15.03.2023 pt data de 27.03.2023.
- S-a emis ordinul de incepere a serviciilor de dirigentie de santier nr.10339/15.03.2023 pt data de 16.03.2023.
Componenta A (cladire si curte interioara) - stadiu fizic 15%. La data vizitei constructorul avea mobilizati pe santier 24 de muncitori.
Componenta B (acces lateral - strazi) - stadiu fizic 0%.
PROIECT CU RISC MAJOR DE NEFINALIZARE PANA LA 31.12.2023.
S-au inlocuit proiectantul principal si inca 2 proiectanti.
Se negociaza in continuare cu proiectantul principal inlocuit posibilitatea utilizarii proiectului tehnic elaborat de acesta.</t>
  </si>
  <si>
    <t>5431</t>
  </si>
  <si>
    <t>Creare Centru Multifunctional Carei</t>
  </si>
  <si>
    <t xml:space="preserve">PROIECT CU RISC de nefinalizare pana la 31.12.2023
Componenta A-Centru Multifunctional: S-au obtinut toate avizele restante(ISU si Electrica)
S-a emis Autorizatia de construire. S-a dat ordin incepere lucrari incepand din 22.02.2023; PT avizat de OI; Progres executie lucrari (fara depunere Situatii de lucrari), aprox. 5%
Componenta B-Sistem de supraveghere video-are contr. de lucrari. progres: 0%
</t>
  </si>
  <si>
    <t>5581</t>
  </si>
  <si>
    <t>Creare Centru Recreativ Carei</t>
  </si>
  <si>
    <t xml:space="preserve">S-a semnat contractul de lucrari in 10/12/2021 cu intarziere de 7 luni;. S-a achizitionat serviciile de dirigintie de santier in 11/12/2021. S-a dat ordin de incepere lucrari incepand cu data de 11/22/2021. Stadiu fizic lucrari: aprox.50%; Perioada de implementare s-a prelungit pana in 31.12.2023; </t>
  </si>
  <si>
    <t>5655</t>
  </si>
  <si>
    <t>Proiect integrat “Imbunatatirea calitatii vietii populatiei orasului Negresti-Oas”</t>
  </si>
  <si>
    <t>ORAS NEGRESTI-OAS</t>
  </si>
  <si>
    <t>Contracte de executie semnate  pe 3 loturi, cu Ordin incepere lucrari din  06.03.2023:
Componenta A: Lot 1 - ”Extinderea, modernizarea și dotarea Școlii Gimnaziale nr. 1, Negrești Oaș” progres lucrari: 5,20%
Lot 2 - ”Extinderea corpului B, modernizarea Sălii de Sport și dotarea laboratoarelor din cadrul Școlii Gimnaziale nr. 3 din localitatea Negrești Oaș” progres lucrari: 11,93%
Componenta B: Lot 3 - ”Modernizarea spațiilor verzi pentru crearea unui coridor verde de calitate în orașul Negrești Oaș” 
Progres lucrari: 3,07%</t>
  </si>
  <si>
    <t>6931</t>
  </si>
  <si>
    <t>ÎNFIINTAREA SECTIEI ETNOGRAFICE A MUZEULUI DE ISTORIE TURDA</t>
  </si>
  <si>
    <t>In implementare.Contract de finantare semnat in 06/02/2021.Contract de proiectare incheiat in 30.12.2021, cu termen de finalizare PT - 3 luni de la data OD (01/10/2022); S-a reasezat cladirea noua in solutia PT. Demararea achizitie de lucrari - iulie 2022, cu finalizare prin incheiere contract de executie - septembrie  2022 si O.I.L - august 2022. Durata de executie  - 12 luni. PT receptionat si transmis la verificat.08/06/2022; S-a revenit asupra PT-ului din cauza problemelor identificate prin studiul de insorire (este necesara modificarea amplasamentului)</t>
  </si>
  <si>
    <t>5474</t>
  </si>
  <si>
    <t>MM</t>
  </si>
  <si>
    <t>Revitalizare spatii publice urbane, îmbunatatirea serviciilor sociale si cultural-recreative în orasul Târgu Lapus, judet Maramures</t>
  </si>
  <si>
    <t>ORASUL TARGU LAPUS</t>
  </si>
  <si>
    <t>PROIECT IN GRAFIC. Contractul de finantare a fost semnat in data de 05/06/2020 si a inceput implementarea proiectului. A fost publicat anuntul de presa pentru inceperea proiectului in perioada de 06-07/08/2020. A fost depusa CR1 si CR2. Au fost montate cele 3 panouri temporare. A fost transmis spre avizare către OI Proiectul Tehnic, componenta A, aferent obiectivelor de investiție centru multifuncțional si centru recreațional. Proiectul tehnic aferent obiectivului de investiție reprezentând componenta B este încă în lucru. În acest context, nu s-a organizat achiziția lucrărilor, beneficiarul dorind să deruleze o singură procedură de achiziție pentru cele trei obiective de investiție cuprinse în proiect. Astfel, sunt întârziate și achizițiile de servicii de asistență tehnică, de dirigenție de șantier, respectiv cele de certificare a performanței energetice.
Exista intarzieri la componenta Centru Multifunctional.
Progresul proiectului 0.80%</t>
  </si>
  <si>
    <t>5440</t>
  </si>
  <si>
    <t>Revitalizare spatii publice urbane, îmbunatatirea serviciilor educationale si sociale în orasul Târgu Lapus, judet Maramures</t>
  </si>
  <si>
    <t>PROIECT IN GRAFIC. A fost publicat anuntul de presa pentru inceperea proiectului in perioada 18-05/20/2020. Au fost montate cele 2 panouri temporare aferente proiectului. Proiectele Tehnice pentru bloc si gradinita, Infrastructură pietonală au fost avizate de către OI . Pentru achiziția de lucrări aferente proiectului, la data de 04/13/2021, s-a demarat procedura licitație deschisă pe două loturi:Lot 1 – CONSTRUIRE GRĂDINIȚĂ CU 4 SĂLI DE GRUPĂ - nu s-au depus oferte;Lot 2 – INFRASTRUCTURĂ PIETONALĂ ȘI RUTIERĂ - se află în etapa de evaluare a ofertei financiare.</t>
  </si>
  <si>
    <t>4832</t>
  </si>
  <si>
    <t>3</t>
  </si>
  <si>
    <t>3.1</t>
  </si>
  <si>
    <t>Cresterea eficientei energetice a blocurilor de locuinte din municipiul Cluj-Napoca, Grup 10</t>
  </si>
  <si>
    <t>MUNICIPIUL CLUJ-NAPOCA</t>
  </si>
  <si>
    <t>IN INTARZIERE desi  a fost prelungita perioada de implementare pana la 31.07.2023 conform prevederilor I 197AMPOR.Contractul de finantare a fost semnat la 21.10. 2019 . Perioada de implementare a fost prelungita de trei ori :cu 18 LUNI pana la 31.01.2022 in conformitate cu prevederile INSTRUCTIUNII 158 AMPOR respectiv cu inca 14 luni pana la 31.03.2023 conform cu prev. I 174 AMPOR si cu inca 4 luni pana la 31.07.2023 conform cu pren I197 AMPOR. Au fost  semnate contractele de servicii de informare si publicitate.Achizitia de servicii de dirigentie santier si audit sunt in pregatire .Procedura de achizitii lucrari a fost demarata incepand cu luna septembrie-august 2019 aceasta fiind reluata in perioada urmatoare astfel pentru toate loturile/blocurile de locuinte.La data transmiterii RP sunt semnate toate contractele de executie,au fost intocmite garantiile de buna executie (au fost descrie in cadrul sectiunii specifice din RP).Ordinele de incepre lucrari sunt transmise la toate componentele  (autorizatii de construire obtinute in dec.2021 respectiv ianuarie 2022 pentru C4 si C5 cu incepere lucrari  in martie 2022). Progres fizic lucrari este de 81,87 %. In perioada de timp friguros (2021,2022) executia lucrarilor a fost suspendata iar in luna martie 2022 si martie 2023 acestea au fost reluate.Se inregistreaza intarzieri in executie la 3 componente N. Titulescu nr.165 (progres 30%),Mamaia nr.6 (progres 60%),Str. Nasaud nr.8 (progres 75%)  acesta a fost motivul care a generat necesitatea prelungirii perioadei de implementare pana la 31.07.2023 (impreuna cu mobilizarea necorespunzatoare a constructorilor si a lipsurilor in proiectare). LA componentele C1 - Str. Gheorghe Dima nr 28,C6 - Aleea Padin nr. 28 bl. C6,C7 - Aleea Padin nr. 24 bl. C8 si C8 - Str. Karl Liebknecht nr. 7-8 lucrarile sunt finalizate. Progresul proiectului este de 63,24 % (nemodificat de la RP13).</t>
  </si>
  <si>
    <t>4790</t>
  </si>
  <si>
    <t>Cresterea eficientei energetice a blocurilor de locuinte in Municipiul Baia Mare - CF2</t>
  </si>
  <si>
    <t>MUNICIPIUL BAIA MARE</t>
  </si>
  <si>
    <t>in implementare - Achiziţia serviciilor de realizare a documentaţiei tehnico-economice faza PT si achiziţia lucrărilor de construcţii a fost finalizata(caietul de sarcini) s-a publicat in SICAP, data limita de depunere a ofertelor 06/30/2020 si 08/31/2020,11/19/2020, NU a fost depuse nici o oferta. Se va relua procedura.S-a finalizat procedura, contract semnat iunie. PROIECTUL ESTE CU RISC</t>
  </si>
  <si>
    <t>4937</t>
  </si>
  <si>
    <t>Cresterea eficientei energetice a blocurilor de locuinte in municipiul Baia Mare - CF 7</t>
  </si>
  <si>
    <t>Procedura de atribuire de licitatie deschisa, pt blocurilor de locuinţe din Municipiul Baia Mare (5 loturi – toate CF-urile) s-a publicat in SEAP prin anuntul de participare nr. CN1020983, iar termenul limita de depunere a ofertelor este data de 06/30/2020 ora 15:00; deoarece nu a existat nici o ofertă depusă pentru Lotul 5 (CF7), procedura a fost reluată. Anunț nr. CN1023020 din data de 07/24/2020, cu termenul limită de depunere a ofertelor 08/31/2020. Deoarece nu a existat nici o ofertă depusă pentru Lotul 5 (CF7), procedura a fost reluată, Anunț nr. CN1026305 din data de 11/19/2020, cu termenul limită de depunere a ofertelor 12/28/2020.Se va relua procedura.S-a finalizat procedura de evaluare, s-a comunicat privind oferta câștigătoare cu nr. 22439/05/21/2021.. PROIECTUL ESTE CU RISC</t>
  </si>
  <si>
    <t>1685</t>
  </si>
  <si>
    <t>Reabilitare, cresterea eficientei energetice, gestionarea eficienta a energiei la imobile existente, corpurile C2 si C20, modificari interioare, amenajari spatii de lucru in pod existent (C2) amenajar</t>
  </si>
  <si>
    <t>INSPECTORATUL DE POLITIE AL JUD. CLUJ</t>
  </si>
  <si>
    <t>ADD1/04/27/2021 de prelungire a perioadei de implementare cu 28 luni pana in 31.12.2023</t>
  </si>
  <si>
    <t>2966</t>
  </si>
  <si>
    <t>Cresterea eficientei energetice in cladirile publice din Municipiul Baia Mare - Spitalul de Pneumoftiziologie ""Dr. Nicolae Rusdea""</t>
  </si>
  <si>
    <t xml:space="preserve">07.06 Progres fizic aprox. 35%, proiectul se va finaliza în cursul anului 2024 - modificare categorie.
Proiectul se derulează în paralele cu alte proiecte de modernizare, ceea ce conduce la avansarea cu dificultate a lucrărilor. </t>
  </si>
  <si>
    <t>2451</t>
  </si>
  <si>
    <t>Cresterea performantei energetice a Spitalului Clinic Municipal Dr. Gavril Curteanu Oradea</t>
  </si>
  <si>
    <t>MUNICIPIUL ORADEA</t>
  </si>
  <si>
    <t>Proiect cu RISC de nefinalizare.  Contract finantare nr.2451/06/27/2018. Ordin incepere lucr. din 07/01/2021. Achizitiile din proiect sunt finalizate.  Stadiul lucrarilor este de 49,9 %, cf raport sapamanal la 10.02.2023, iar, stadiul proiectului este de 25,65%, cf RP18. Contract de lucrari nr. 269362/05/28/2020 DE: 18 luni. OIL: 07/01/2021. Prin AA3_I.174  la contractul de finantare, s-a prelungit perioada de implementare pana la data 03/31/2023. Din data de 02/26/2022 Spitalul Clinic Județean de Urgență Oradea a preluat toate drepturile siobligatiile ce decurg din relatiile contractuale incheiate de catre Spitalul Clinic Municipal. S-a semnat actul aditional de schimbare a denominatiei unitati spitalicesti si s-a prelungit durata de implementare prin Nota Oi cf I197 pana la 31.12.2023.</t>
  </si>
  <si>
    <t>3801</t>
  </si>
  <si>
    <t>Reabilitare bloc de locuinte sociale strada Horea 46A</t>
  </si>
  <si>
    <t xml:space="preserve">Procedura de achizitie proiectare + executie lucrari finalizata, contract semnat cu o valoare de 3.678.523,22 lei fara TVA. Perioada de implementare a fost prelungita , pana la 30.12.2023, prin actul aditional 2 .(PROIECTUL ESTE CU RISC) Conform declaratiei beneficiarului spatiul va fi eliberat si predat constructorului  in vederea inceperi lucrarilor. </t>
  </si>
  <si>
    <t>5994</t>
  </si>
  <si>
    <t>Înlocuire iluminat existent cu un iluminat economic, prin utilizarea unor aparate cu eficienţă energetică ridicată şi extinderea iluminatului public în municipiul Gherla, jud. Cluj</t>
  </si>
  <si>
    <t>MUNICIPIUL GHERLA</t>
  </si>
  <si>
    <t>Lucrarile sunt executate in proportie de 24% pentru schimbarea corpurilor de iluminat, nu s-a inceput executia extinderii retelei.
Antreprenorul are 10 muncitori pe santier si 5 nacele in scopul schimbarii corpurilor de iluminat.</t>
  </si>
  <si>
    <t>4762</t>
  </si>
  <si>
    <t>POR/2019/3/3.1/A/Sisteme fotovoltaice/1/Regiunea Nord-Vest</t>
  </si>
  <si>
    <t>ADMINISTRATIA FONDULUI PENTRU MEDIU</t>
  </si>
  <si>
    <t>IN INTARZIERE datorita timpului scurt ramas la dispozitie raportat la perioada de implementare derulata de la semnarea contractului de finantare. A fost semnat AA1 de prel a perioadei de implementare pana la 31.12.2023 . Problemele datorate de  aprobarea cererilor de finantare a beneficiarilor finali/ montarii si punerii in functiune a instalatiilor prevazute prin proiect sunt corectate partial .Contract de finantare semnat la data de 10.09.2019.Au fost avizate un numar de 6 modificari ale contractului de finantare prin Notificare acestea vizand schimbarea persoanei reprezentantului legal/modificari ale echipei de implementare /actualizarea cu replanificarea in timp a activitatilor si a graficului de depunere a cererilor de rambursare,prefinantare si plata (avize OI ADR NV nr.137054/26.02.2020 / 148991/29.06.2020 / 162109/11.11.2020         /193958	/04.10.2021    /208077/16.03.2022).  A fost semnat contractul de achiztii servicii de informare si publicitate la inceperea proiectului.A fost obtinut avizul OI ADR NV cu nr.120298/09.09.2019 cu privire la materialele publicitare.A fost publicat comunicatul de presa in data de 23.09.2020 pe site-ul agerpress.ro. La sectiunea V . Rezumat al progresului înregistrat în derularea proiectului  în perioada raportării (ca urmare a solicitarii OI ADR NV) a fost descrisa situatia validarii instalatorilor autorizati respectiv stadiul evaluarii dosarelor depuse de beneficiarii finali. Au fost inserate link-uri pentru verificarea informatiilor fiind  utile in vederea verificarii informatiilor transmise prin rapoartele trimestriale. In cadrul sedintei online din data de 28.04 2021 s-a solicitat beneficiarului asigurarea accesului OI ADR NV in sitemul AFM pentru a se putea verifica datele raportate.  ACCESUL A FOST ASIGURAT .                                                                                                                                Astfel  pentru perioada raportata (pana la 10.03.2023) sunt aprobate 1668 de dosare cu certificat de racordare: au fost depuse 7964 dosare din care au fost apobate 7116 si respinse 740 .  Contracte de finantare incarcate si semnate de beneficiarii finali in numar de 3277, dintre care 1469 au fost platite.Pe circuitul avizarii AFM se regasesc 141 de dosare iar in analiza 331. (progres  fata de raportarile anterioare ,nominalizate in Anexa 1 atasata la RP13/completata in conformitate cu Instructiunea 176 AMPOR).                                                                                                                                              Numar sisteme fotovoltaice decontate de AFM sunt 1469 . La data transmiterii RP14 beneficiarul mentioneaza urmatoarea situatie :pana la 10.09.2022 contracte de finantare incarcate si semnate de beneficiari finali 1668,  1941 de sisteme cu certificat de racordare,au fost platite in total 1469 sisteme iar pe circuitul de avizare plati se gasesc 141 dosare iar in analiza 331 dosare. Sesiunea de inscriere a bebeficiarilor a fost reluata in trimestrul I anul 2022 si in prezent este finalizata.A devinit necesara prelungirea perioadei de implementare prin Actul aditional nr.1 aprobat la 20.06.2022.                                                                                                                                                                  Progresul proiectului conform sectiunii IV.3 din RP14  este de este de 44,73 % (fata de 44,01 % aferenta perioadei anterioare RP13).PROGRES SCAZUT</t>
  </si>
  <si>
    <t>2504</t>
  </si>
  <si>
    <t>3.2</t>
  </si>
  <si>
    <t>Modernizarea coridorului de mobilitate urbana integrata in zona de vest a Municipiului Turda</t>
  </si>
  <si>
    <t>Proiect in grafic Contract 18.947/ 09/06/2019- achizitie servicii elaborare PT, asistenta tehnica proiectant, SMT, bike-sharing, executie lucrari de infrastructura (carosabil, piste de bicilete, trotuare, spatii verzi, statii de transport public in comun) inclusiv organizarea de santier- Asocierea SC ACSA SA – SC CRITERIA INC – SC NOVENSA SRL.Au fost achizitionate 6 autobuze electrice, sisteme e-ticketing ( 2 seturi), statie de  incarcare rapida( 1 set). A fost receptionat Proiectul tehnic. Ordinul de incepere a executiei lucrarilor a fost transmis in 04/27/2019.  Finalizare estimata august 2023. C.F. pana la sfarsitul lui decembrie 2023. Progres peste 50%. Str. Clujului poate fi o p[roblema din cauza Companiei de Apa.</t>
  </si>
  <si>
    <t>2545</t>
  </si>
  <si>
    <t>Modernizarea coridorului integrat de mobilitate urbana reprezentat de str. 1 Mai (tronson 1 Mai 182 - intersectie Str. Ion Pop Reteganu), Str. Ion Pop Rateganu - Pod Somes - Str. Libertatii - Str. Bis</t>
  </si>
  <si>
    <t>In cadrul contractului sunt intarzieri in executia lucrarilor la poduri, care introduc in zona de risc finalizarea Contractului de Finantare. In mnomentul de fata exista un act aditional transmis spre AM in vederea prelungirii perioadei de implementare.</t>
  </si>
  <si>
    <t>4192</t>
  </si>
  <si>
    <t>DEZVOLTAREA INFRASTRUCTURII DE TRANSPORT ALTERNATIV ÎN MUNICIPIUL DEJ - punte pietonala si modernizare coridor infrastructura integrata în Ocna Dej</t>
  </si>
  <si>
    <t>Proiect cu risc Proiect tehnic revizuit. Va fi comunicata solutia cu Nord-Conforest. Lucrarile respecta graficul de executie.  
HCL APROBAT VALOARE PASARELA .</t>
  </si>
  <si>
    <t>4772</t>
  </si>
  <si>
    <t>Creşterea mobilităţii urbane în oraşul Năsăud, judeţul Bistriţa-Năsăud</t>
  </si>
  <si>
    <t>ORAŞ NĂSĂUD</t>
  </si>
  <si>
    <t>Proiect cu risc mediu. Progres Infrastructura rutiera 100% - Lot 1.   Lot 2 - Depou+dotari+proiect blocat, avizul de gaz. Ca urmare a primirii avizului nefavorabil din partea SNTGN TransGaz S.A. beneficiarul a identificat un alt imobil situat in vecinatatea amplasamentului prevazut initial in vederea realizarii cladirii Depou si Spalatorie Auto. Terenul a fost achizitionat de Beneficiar, s-a obtinut CF nr. 31716 in luna iulie 2022 si a fost emis un nou Certificat de urbanism. In acest moment nu au fost obtinute toate avizele in vederea emiterii Autorizatiei de constructie;
- Dupa emiterea autorizatiei de constructie si a Ordinului de incepere lucrari si predarea amplasamentului, Beneficiarul mai are nevoie de 12 luni pentru realizarea lucrarilor de constructie si receptia la terminarea lucrarilor. Constructorul si-a asumat prin graficul de executie actualizat sa finalizeze lucrarile pana in luna decembrie 2023.</t>
  </si>
  <si>
    <t>6522</t>
  </si>
  <si>
    <t>4.1</t>
  </si>
  <si>
    <t>SJ</t>
  </si>
  <si>
    <t>Mobilitate urbană durabilă Zalău 2023. Etapa II</t>
  </si>
  <si>
    <t>MUNICIPIUL ZALĂU</t>
  </si>
  <si>
    <t xml:space="preserve">Proiect cu risc. S-a semnat contractul de lucrări pentru investiția „Modernizare DJ191C”, cu S.C.DRUM CONSTRUCT S.R.L., s-a emis ordinul de începere a lucrărilor pentru pentru investiția „Modernizare DJ191C”, prin care s-a dispus începerea din data de 11/15/2021. Achiziția de lucrări pentru „Pietonizare strada Unirii” a fost finalizata, a fost dat ordinul de incepere lucrari in 07/04/2022. Sunt constate intarzieri in executia lucrarilor aferente contractului ''Derularea lucrărilor pentru ”Modernizare DJ 191C: Tudor Vladimirescu, Porolissum, Bujorilor, Moigradului și Cetații”'', lucrarile sunt estimate la 20%
Derularea lucrărilor pentru ”Pietonizare strada Unirii” este estimata la 60%
</t>
  </si>
  <si>
    <t>3579</t>
  </si>
  <si>
    <t>Coridorul de mobilitate urbana durabila din Piata Emanuil Gojdu - Vasile Alecsandri, Oradea</t>
  </si>
  <si>
    <t>Proiect cu risc de nefinalizare pana la 31.12.2023.
Ctr. 258939/08/31/2017, Executie lucrari Amenajare strada Vasile Alecsandri, Asocierea Sc Gavella Com Srl – Lider de asociere- Porfido Ed Arte Consorzio Stabile – Asociat 1- Sc Ritmoteh Srl – Asociat 2. Ordin de incepere Nr.266262/09/07/2017. Au fost finalizate lucrarile la componenta nefinalizata.  A fost semnat contractul de furnizare autobuze, Nr. 334712 din 08/03/2020, cu MERCEDES-BENZ TRUCKS &amp; BUSES ROMANIA SRL.Au fost livrate cele 6 autobuze prevazute in cadrul proiectulu.  Prin actul aditional nr.2, la contractul definantare, beneficiarul a solicitat prelungirea perioadei de implementare pana la data de 31.12.2023 si actualizarea bugetuluiproiectului.S-a semnat contractul de lucrari nr. 279592/08/08/2022Asocierea Freyrom SA, Procons Grup SRL, Constructii Erbasu SA, Metabet CF SA, Leko Construct. Ordinul de incepere lucrari a fost dat la 08/06/2022, doc. nr. 284925/08/12/2022. Termenul de executie este de 24 de luni si depaseste data de 31.12.2023.</t>
  </si>
  <si>
    <t>4196</t>
  </si>
  <si>
    <t>4.4</t>
  </si>
  <si>
    <t>REABILITARE, EXTINDERE SI MODERNIZARE GRADINITA ""CASUTA POVESTILOR""</t>
  </si>
  <si>
    <t>PROIECT CU RISC DATORITA PROBLEMELOR APARUTE CU PRIVIRE LA ANULAREA DE CATRE INSTANTA A PUZ SI SUSPENDAREA AC.PROBLEMELE PERSISTA.Contractul de finantare a fost semnat la 25.04.2019 . Perioada de implementare a fost prelungita prin Actul Aditional nr.3 pana la 21.06.2023 (perioada de implementare a mai fost prelungita prin AA1 pana la 21.04.2021 si prin AA2 pana la 21.06.2022). Au fost  semnate toate contractele subsecvente prevazute in planul de achizitii. A fost semnat contractul principal - contractul de proiectare cu executie lucrari in  data de 18.12.2020 cu durata de executie de 12 luni de la data transmiterii ordinului de incepere.Ordinul de incepere a fost transmis cu data de 07.01.2020. Din cauza problemelor intampinate la obtinerea autorizatiei de construire executia lucrarilor a inceput mai tarziu respectiv la 26.06.2020 (dupa obtinerea autorizatiei de construire nr.857/23.06.2020).Problemele aparute in derularea executiei lucrarilor au ca efect suspendarea lucrarilor transmisa constructorului in luna septembrie 2020 (cauzate de aspecte tehnice). O alta cauza care a condus la intarzieri este datorata de faptul ca autorizatia de construire si PUZ-ul a fost suspendat prin Hotărârea 2607 / 02.12.2020 de instanta .Instanta s-a pronuntat la data de 27.07.2022, prin Sentința civilă nr. 2031, admițând acțiunea reclamanților, motivarea hotărârii fiind comunicată în data de 19 octombrie 2022. Sentința a fost acceptată de Municipiul Cluj-Napoca, care a decis să nu se folosească de dreptul său de recurs și să pună în aplicare decizia judecătorească,Proiectantul TEGRA PLUS a modificat soluția tehnică pentru realizarea construcției și s-a emis Certificatul de Urbanism cu nr. 6/06.01.2023 (prezentat în Anexă) care integrează dispozițiile Tribunalului Cluj din sentința 2031 / 27.07.2022 (păstrarea funcțiunilor și repoziționarea pe amplasament, cu o retragere de 4,5 ml de proprietatea reclamantului).Lucrarile executate prin Autorizatie de construire initiala nr.857/2020 au fost demolate (a fost atasat Proces verbal de constatare nr.905/21.12.2022)
Au fost  obținute avizele DSP , avizul de mediu (clasarea notificarii nr.370/22.02.2023) ,avizul serviciului de  siguranta circulatiei si acordul directiei Patrimoniului municipiului. Mai este de obtinut avizul de securitate la incendiu.  Este în curs de realizare o nouă documentație DTAC în vederea obținerii autorizației de construire. Lucrările de execuție sunt supendate.                                                                        Beneneficiarul a transmis la AMPOR o solicitare de punct de vedere (adresa nr. 61617/31.01.2023) referitor la situatia creata . S-a primit raspuns de la AMPOR prin adresa nr.47427/27.03.2023 atasata la prezentul RP16_rev .1 (se mentioneaza urmatoarele : din documentele puse la dispozitie si ca urmare a consultarii cu OI NV modificările propuse de Beneficiar, în conditiile menținerii soluției recomandate în DALI, nu au impact asupra procesului de evaluare si selectie care a determinat decizia de contractare, iar acest lucru va putea fi confirmat după verificarea documentației rezultate ca urmare a reproiectării, de departamentul verificare PT din cadrul OI NV.).Beneficiarul estimeaza obtinerea Autorizatiei de construire pana la sfarsitul lunii mai 2023 iar termenul de depunere la OI ADR NV al Proiectului tehnic este estimat pentru luna iulie 2023.Durata de executie ramasa la dispozitie este de 7,5 luni, devine astfel necesara o noua prelungire a perioadei de implementare pana la 31.12.2023 (nu a fost inca transmisa de beneficiar). Progresul proiectului este de 9,65 %.</t>
  </si>
  <si>
    <t>4907</t>
  </si>
  <si>
    <t>4.5</t>
  </si>
  <si>
    <t>Dezvoltarea infrastructurii de educatie tehnologica prin modernizarea Colegiului Tehnic ""Transilvania"" din Municipiul Baia Mare</t>
  </si>
  <si>
    <t>in implementare . AD2 semnat termen finalizare 31.12.2023
S-a modificat contractului de finantare ca urmare a prevederilor Instructiunii MLPDA nr.135/23.01.2020, punctul 1), al(d), referitor la „reîntregirea bugetelor contractelor/proiectelor care se incadreaza partial in alocarea apelurilor de proiecte de finantare”; Astfel s-a propus modificarea:1-Anexa 3 la contractul de finantare, Bugetul proiectului, prin punerea in aplicare a instructiunii nr.135/23.01.2020 MLDPDA.2-Durata Contractului şi perioada de implementare a proiectului art.2 alin 2 (Actualizarea articolului 2, conf.alin 2 privind perioada de implementare a proiectului 66 luni,  S-a achizitionat lucrarile suplimentare in valoare de 8.640.184,21+TVA. S-a dat ordinul de incepere a lucrarilor suplimentare in data de 01.11.2022. Stadiul de implementare conform raportului de progres a beneficiarului nr.12 privind executia lucrarilor este de 40,54 %</t>
  </si>
  <si>
    <t>3377</t>
  </si>
  <si>
    <t>6</t>
  </si>
  <si>
    <t>6.1</t>
  </si>
  <si>
    <t>5 Modernizarea si reabilitarea Traseului judetean 5 format din sectoare de drum ale DJ 108C, parte a Traseului Regional Transilvania de Nord</t>
  </si>
  <si>
    <t>UNITATEA ADMINISTRATIV TERITORIALA JUDETUL CLUJ</t>
  </si>
  <si>
    <t>Proiect cu risc Proiect cu risc. Stadiul contractelor semnate in cadrul proiectului : Contractul de Lucrari : 81.94 %, respectiv progresul proiectului este : 81,91 % ; Contractul de lucrari a fost reziliat, iar contractul de finantare a fost prelungit pana in decembrie 2023; A fost incheiat contractul nr.41826/366/17.10.2022, pentru Servicii de actualizare expertiza tehnica, proiectare si executie lucrari pentru Modernizarea si reabilitarea Traseului judetean 5 format din sectoare de drum DJ 108 C, Manastireni - Calata - Margau, intre km 36+500 - Km 59+000, L=22.950 km, din cadrul proiectului Smis 125110, incheiat cu SC Diferit AG SRL. S-a emis ordinul nr.465/2022 privind inceperea activitatii de proiectare incepand cu data de 27.10.2022. Durata de executie a noului contract de lucrari este de 15 luni de la emiterea ordinului de incepere si depaseste data de 31.12.2023.
A fost semnat contractul nr.52089/423/22.12.2022, Servicii de supervizare, cu SC Elcrirom Concept SR.
In data de 27.01.2023 S.C. DIFERIT AG S.R.L. a depus prima varianta a proiectului tehnic actualizat faza PTE.
Proiectul tehnic a fost aprobat de catre beneficiar la data de 09.03.2023.</t>
  </si>
  <si>
    <t>3369</t>
  </si>
  <si>
    <t>1 Modernizarea si reabilitarea Traseului judetean 1 format din sectoare de drum ale DJ 107N, DJ 107M si DJ 107L, parte a Traseului Regional Transilvania de Nord</t>
  </si>
  <si>
    <t>Proiectul se afla in implementare. Stadiul contractelor semnate in cadrul proiectului : Contractul de Lucrari 1 : 100 %, Contractul de Lucrari 2 : 100 % (contract reziliat), Contractul de Lucrari 3 : 100 %, Contractul de lucrari nr.4  (contract executie rest de executat ca urmare a rezilierii contractului principal): 38% , respectiv progresul proiectului este :53.73% ; A fost reziliat contractul de lucrari cu SC Kiat SRL si a fost semnat contractul pentru expertizare lucrari executate si rest de executat care a fost receptiont de catre beneficiar. Achizitiile pentru realizarea restului de executat si pentru supervizarea lucrarilor au fost introduse in cadrul contractului de finantare. La data de 13.12.2021 a fost semnat contractul pentru realizarea lucrarilor rest de executat, lucrarile fiind in executie. La 18.05.2023 fost transmis catre AM un act aditional de modificare a Cf conform OUG 64, si de prelungire a perioadei de implementare pana in decembrie 2023.</t>
  </si>
  <si>
    <t>3376</t>
  </si>
  <si>
    <t>2 Modernizarea si reabilitarea Traseului judetean 2 format din sectoare de drum ale DJ 108B, DJ 105T si DJ 109A, parte a Traseului Regional Transilvania de Nord</t>
  </si>
  <si>
    <t>Proiectul se afla in implementare. Stadiul contractelor semnate in cadrul proiectului : Contractul de Lucrari 1 : 100 %, Contractul de Lucrari 2 : 100 %, Contractul de Lucrari 3 : 100 % (contract reziliat), contract de lucrari 4 (lucrari rest de executat ca urmare a rezilierii contractului 3)29.05%,  respectiv progresul proiectului este :74,03% ; A fost reziliat contractul de lucrari cu SC Kiat SRL aferent DJ109A si a fost semnat contractul pentru expertizare lucrari executate si rest de executat. Expertiza a fost receptionata.A fost transmis si aprobat de catre AM Act Aditional pentru introducerea in Planul de Achiztii, ale Achizitiilor pentru realizarea lucrarilor rest de executat si Supervizare. A fost semnat la 19.01.2022, contractul de executie lucrari rest de executat pe DJ109A, fiind emis ordinul de incepere al lucrarilor. Executia lucrarilor prezinta intarzieri din cauza suprapunerii cu un alt proiect finantat din fonduri europene, in acest moment, tinand cont de intarzieri, sansele ca lucrarile sa fie finalizate pana la sfarsitul lui decembrie 2023 sunt foarte mici.</t>
  </si>
  <si>
    <t>3427</t>
  </si>
  <si>
    <t>4 Modernizarea si reabilitarea Traseului judetean 4 format din sectoare de drum ale DJ 107P si DJ 107N, parte a Traseului Regional Transilvania de Nord</t>
  </si>
  <si>
    <t>Proiectul se afla in implementare. Stadiul contractelor semnate in cadrul proiectului : Contractul de Lucrari 1 : 100 %, Contractul de Lucrari 2 : 100 %, contract de lucrari 3(rest de executat): 87,00% respectiv progresul proiectului este de cca 88.97% ; A fost reziliat contractul de lucrari cu SC Kiat SRL si a fost semnat contractul pentru expertizare lucrari executate si rest de executat. A fost receptionata expertiza tehnica si a fost lansata noua achizitie pentru executia lucrarilor ramase.A fost semnat contractul pentru actualizare PT si executia lucrarilor rest de executat, ordinul de incepere al executiei fiind emis la 01.02.2022.S-a transmis catre AM act aditional pentru prelunirea contractului de executie si actualizarea bugetului in concordanta cu OUG 64/2022</t>
  </si>
  <si>
    <t>3447</t>
  </si>
  <si>
    <t>Conectarea la reteaua TEN-T a comunitatilor rurale din sudul judetului Bistrita-Nasaud</t>
  </si>
  <si>
    <t>JUDETUL BISTRITA-NASAUD</t>
  </si>
  <si>
    <t xml:space="preserve"> DJ 173, Km 15+245 – Km 22+000, Budacu de Sus – Soimus -A fost semnat contractual de proiectare si executie lucrari Nr. 3959 din 21.02.2020 cu SC INDEMINAREA PRODCOM S.R.L. Proiectul tehnic a fost receptionat fiind demarata executia lucrarilor (s-a produs o alunecare de teren pentru care s-a intocmit expertiza tehnica si a fost  semnat contractul de lucrari in acest sens).                                                   DJ 173, Km 25+309 – Km 39+842, Sieu-Teaca-Ocnita : Contractul de proiectare si executie lucrari a fost semnat in in octombrie 2020.Proiectul tehnic a fost receptionat fiind demarata executia lucrarilor. Lucrarile care s-au incheiat prin PVRTL insumeaza un numar de 37.623 Km dintr-un total de 70.04 Km .Progresul proiectului este de 83,09%</t>
  </si>
  <si>
    <t>3460</t>
  </si>
  <si>
    <t>Conectarea la reteaua TEN-T a comunitatilor rurale din Centrul judetului Bistrita-Nasaud, vaile Sieului, Budacului si Melesului</t>
  </si>
  <si>
    <t>DJ172 H, Km 0+000 – Km 5+000, Nuseni – Corvinesti : A fost semnat contractul de Proiectare si Executie Lucrari Nr. 1563/22.01.2020 , lucrarile sunt finalizate si receptionate.
DJ 172G, km 0+000 - 10+000, Nuseni - Feleac –Chirales : A fost semnat contractul de Proiectare si Executie Lucrari Nr. 1798/27.01.2020 si a fost emis Ordinul de Incepere a serviciilor de Proiectare Nr.IVA/3442/17.02.2020.Lucrarile sunt finalizate si recpetionate.
DJ 172G Satu Nou-Cusma: A fost incheiat contractul de proiectare si executie lucrari nr. 12070 / 17.06.2020 - progresul valoric fiind de 59%;(Lucrarile sunt sistate ca urmare a unei alunecari de teren). Achizitia pentru realizarea lucrarilor de consolidare urmeaza a fi finalizata.
DJ 154D Viile Tecii-Budurleni-Brateni: A fost semnat contractul de Proiectare si Executie Lucrari Nr. 3950/21.02.2020. Lucrarile au fost finalizate
Lucrarile care au incheiat Procesul Verbal de Receptie la Terminarea Lucrarilor, insumeaza un numar de 65 Km dintr-un total de 67.132 Km;
Progresul proiectului este : 92,08%</t>
  </si>
  <si>
    <t>3465</t>
  </si>
  <si>
    <t>Reabilitare si modernizare drum judetean DJ 109E: lim. jud.Cluj - Fodora - Rus - Buzas - Lozna - DN 1H (pod Ciocmani), km 17+000 - 62+782</t>
  </si>
  <si>
    <t>JUDETUL SALAJ</t>
  </si>
  <si>
    <t>Proiectul se afla in implementare. Stadiul contractelor semnate in cadrul proiectului : Contractul de Lucrari 1 : 100 %, Contractul de Lucrari 2 : 56,04%, respectiv progresul proiectului este : 59,95% ; Pentru Contractul de Lucrari 1 (DJ109E – 11,32 Km) lucrarile sunt finalizate integral si receptionate cu P.V. de Receptie la Terminarea Lucrarilor Nr. 14577 din 09.11.2017; Realizarea achizitiei pentru cel de-al doilea contract de lucrari s-a decalat ca urmare a intarzierilor acumulate in achizitia pentru realizarea P.T. si ca urmare a necesitatii reluarii procedurii din lipsa de ofertanti. La data atuala a fost semnat si ultimul contract de lucrari, fiind demarata executia lucrarilor.</t>
  </si>
  <si>
    <t>874</t>
  </si>
  <si>
    <t>Îmbunatatirea infrastructurii rutiere de importanta regionala - Traseu Regional Transilvania Nord, Drumul Bistritei, prin modernizarea DJ 172A (km 33+000 - km 39+452), DJ 161G (km 0+000 la km 18+406)</t>
  </si>
  <si>
    <t>Proiect cu risc. Proiectul se afla in implementare. Progresul proiectului este 34,04%. Progresul fizic al contractului este : Lot 1 - 36,97%, Lot 2 -51,36%, contract de finantare 42,20 %.  Ambele contracte de lucrari au fost reziliate, proiectul prezentand un risc ridicat de nefinalizare. Au fost lansate achizitiile pentru realizarea lucrarilor rest de executat, fiind semnat contractul aferent lotului I, in data de 28.09.2022 si cel aferent lotului II la data de 21.12.2022</t>
  </si>
  <si>
    <t>3603</t>
  </si>
  <si>
    <t>8</t>
  </si>
  <si>
    <t>8.1</t>
  </si>
  <si>
    <t>BH, BN, CJ, MM,SM</t>
  </si>
  <si>
    <t>Asigurarea accesului la servicii de sanatate in regim ambulatoriu pentru populatia din Regiunea Nord Vest prin dotarea cu aparatura de inalta performanta</t>
  </si>
  <si>
    <t>MINISTERUL SANATATII</t>
  </si>
  <si>
    <t>Conform Ordin MDLPA nr.2372/09.09.2022 privind prelungirea perioadei de implementare 8.1.A și 8.2.B - proiecte nefinalizate s-a incheiat AAD3 de prelungire a perioadei de implemenatre pana in 30.11.2023; Procedura de achizitie a centrelor regionale de screening este in pregtire.(elaborare specificatii tehnice, caiet de sarcini);Se constata ca nu s-au facut progrese in achizitia centrelor regionale de screening; demararea procedurii de achizitie a centrelor regionale de screening este intarziata;</t>
  </si>
  <si>
    <t>4413</t>
  </si>
  <si>
    <t>Extindere ambulator corp B Spitalul Clinic Județean de Urgență Oradea – Etapa I și Etapa II</t>
  </si>
  <si>
    <t>Stadiu PT: AVIZAT. S-a depus 1 oferta pentru executia de lucrari. STADIU ACTUAL: clarificari la faza evaluarii propunerii tehnice. Se estimeaza a fi incheiat contractul de lucrari in martie 2023, durata de executie 18 luni. Se va lansa achizitia de echipamente dupa semnarea contractului de lucrari.</t>
  </si>
  <si>
    <t>4543</t>
  </si>
  <si>
    <t>Dotarea cu aparatura medicala a ambulatoriului integrat de specialitate din cadrul spitalului orasenesc Huedin</t>
  </si>
  <si>
    <t>ORAS HUEDIN</t>
  </si>
  <si>
    <t>Procedura de achiziti a echipamentelor si dotarilor specifice activitatii medicale este finalizata pentru toate cele 5 loturil, contarcte semnate. Furnizare, receptia si punere in functiune a echipamentelor, precum si obtinerea autorizarilor necesare sunt dependente de finalizare contractului de lucrari aferent proiectului de reabilitare a cladirii ce urmeaza a fi dotata (cod SMIS 115270). Perioada de implementare a fost prelungita prin Nota OI pana la 12/31/2023</t>
  </si>
  <si>
    <t>7150</t>
  </si>
  <si>
    <t>Infiintare si dotare Centru Comunitar Integrat in Comuna Drăgeşti, judetul Bihor</t>
  </si>
  <si>
    <t>COMUNA DRAGESTI</t>
  </si>
  <si>
    <t>Proiect tehnic receptionat si neavizat OI. Progres proiect 13,70%. Risc maxim de neimplementare la 31.12.2023.</t>
  </si>
  <si>
    <t>7805</t>
  </si>
  <si>
    <t>Înfiinţare şi dotare centru comunitar integrat în comuna Curtuişeni, judeţul Bihor</t>
  </si>
  <si>
    <t>COMUNA CURTUISENI</t>
  </si>
  <si>
    <t>nc</t>
  </si>
  <si>
    <t>8067</t>
  </si>
  <si>
    <t>Centru Comunitar Integrat in Bobota</t>
  </si>
  <si>
    <t>COMUNA BOBOTA</t>
  </si>
  <si>
    <t>Contractul de finantare a fost semnat in 29.12.2022. Au fost achizitionate serviciile de proiectare la data de 02.01.2023. Stadiu lucrarilor de constructii este de 0%, stadiul proiectului este de 0%. Sau realizat urmatoarle activitati:</t>
  </si>
  <si>
    <t>4082</t>
  </si>
  <si>
    <t>Modernizare, extindere si dotare Unitate de Primiri Urgente din cadrul Spitalului Judetean de Urgenta Satu Mare</t>
  </si>
  <si>
    <t>JUDEŢUL SATU MARE</t>
  </si>
  <si>
    <t xml:space="preserve">In urma semnarii contractului de lucrari din 04.10.2022, s-a dat ordinul de incepere lucrari in 03.11.2022. A fost emisă autorizației de construire nr. 155/28.07.2021; PT a fost recepționat la data 12.10.2021; Stadiu lucrari:-fizic 20%. Proiectul nu poate fi finalizat in perioada de implementare aprobata , respectiv pana in 30.06.2023; </t>
  </si>
  <si>
    <t>3696</t>
  </si>
  <si>
    <t>8.3</t>
  </si>
  <si>
    <t>Servicii sociale complexe pentru bunicii comunitaþii din Chet</t>
  </si>
  <si>
    <t>PAROHIA REFORMATA CHET</t>
  </si>
  <si>
    <t>S-a facut achizitia de lucrari si s-a incheiat contr. de executie nr.170 din 12/04/2020 pentru o perioada de 12 luni de executie  s-a incheiat NOTA OI PRIVIND PRELUNGIREA PERIOADEI DE IMPLEMENTARE A PROIECTULUI conf.Instructiunii I197 cu o prelungire de 9 luni pana in 31/12/2023</t>
  </si>
  <si>
    <t>5263</t>
  </si>
  <si>
    <t>Închiderea Centrului de plasament al copilului Floare de colţ, Halmeu şi dezvoltarea de alternative familiale de îngrijire</t>
  </si>
  <si>
    <t>DIRECTIA GENERALA DE ASISTENTA SOCIALA SI PROTECTIA COPILULUI A JUD. SATU MARE</t>
  </si>
  <si>
    <t xml:space="preserve">Predare amplasament- conform PV nr.57353/31.08.2022-Halmeu si PV nr.57366/31.08.2022-Tasnad; 
Ordin incepere lucrari nr 55939/26.08.2022, cu incepere cu data de 01.09.2022;
Lucrari executate: fizic pe ambele locatii aprox 40%
</t>
  </si>
  <si>
    <t>8017</t>
  </si>
  <si>
    <t>9</t>
  </si>
  <si>
    <t>9.1</t>
  </si>
  <si>
    <t>Construire/înfiinţare/modernizare/amenajare/dotare centru comunitar integrat</t>
  </si>
  <si>
    <t>8021</t>
  </si>
  <si>
    <t>Extindere/Reorganizare „Centru Social Multifunctional de tip Azil de Noapte"" din municipiul Baia Mare</t>
  </si>
  <si>
    <t>in implementare contract semnat recent</t>
  </si>
  <si>
    <t>7835</t>
  </si>
  <si>
    <t>Construire Locuinte Sociale si Centru comunitar integrat medico-social in municipiul Carei</t>
  </si>
  <si>
    <t>Contract de lucrari semnat. ordin incepere lucrari dat incepand din 04.08.2022. Avand in vedere ca durata de executie este de 18 luni, ramane riscul de nefinalizare la 31.12.2023. Contract de lucrari semnat. Ordin incepere lucrari dat incepand din 04.08.2022. Intarzierea lucrarilor s-a datorat necesitatii modificarii PT-ului. PT -ul are avizul OI din 21.04.2023. Au inceput lucrarile. progres fizic aprox. 4%</t>
  </si>
  <si>
    <t>8019</t>
  </si>
  <si>
    <t>Construire, modernizare, amenajare si dotare la Liceul Teoretic ”Ana Ipătescu” in vederea furnizarii unor servicii educationale de calitate, in special a celor de tip afterschoo</t>
  </si>
  <si>
    <t>In implementare. Contract semnat recent</t>
  </si>
  <si>
    <t>8041</t>
  </si>
  <si>
    <t>Reducerea numărului de persoane aflate în risc de sărăcie sau excluziune sociala prin îmbunatatirea infrastructurii publice în Zona Urbana Marginalizata din municipiul Dej</t>
  </si>
  <si>
    <t>8045</t>
  </si>
  <si>
    <t>Centrul Comunitar Multifuncţional Vasile Alecsandri</t>
  </si>
  <si>
    <t xml:space="preserve">07.06 S-a semnat contract pr + ex, s-a demarat proiectarea. Diferenta semnificativa de ch neeligibile la semnare contract (3,4 mil lei), dar beneficiarul isi asuma finalizarea in cursul anului 2024 si absorbtia valorii eligibile în 2023. </t>
  </si>
  <si>
    <t>2.1B</t>
  </si>
  <si>
    <t>7.C</t>
  </si>
  <si>
    <t>CV</t>
  </si>
  <si>
    <t>Amenajare Incubator pentru afaceri in Municipiul Targu Secuiesc</t>
  </si>
  <si>
    <t>MUNICIPIUL TARGU SECUIESC</t>
  </si>
  <si>
    <t>În data de 15.12.2022 s-a semnat Contractul de lucrari cu SC BAUMEISTER SRL. S-a constituit garantia de buna executie. 
S-a semnat contr. nr.16082/25.01.2023 cu SC Mansan Bau SRL – pentru servicii de dirigintie de santier. S-a demarat executia lucrarilor.</t>
  </si>
  <si>
    <t>AB</t>
  </si>
  <si>
    <t>REABILITARE TERMICA LICEUL TEORETIC TEIUS - CLASELE IX-XII</t>
  </si>
  <si>
    <t>ORAS TEIUS</t>
  </si>
  <si>
    <t xml:space="preserve">Contractul de PT+Execuție lucrări nr. 13378 a fost semnat în data de 12.08.2021; 
Dosarul achiziției a fost transmis către ADR Centru în data de 25.08.2021; 
A fost emis Ordinul de începere a serviciilor de proiectare în data de 15.09.2021.
Proiectantul a întâmpinat probleme în procesul de obținere al avizului ISU, însă după revizuirea documentației în baza recomandărilor primite, s-a obținut avizul. PT depus la OI spre avizare
A fost emis ordinul de începere a lucrărilor, cu data de 19.01.2023.Executantul  nu a venit cu Situații de lucrări astfel că nu poate fi oferit un procent al stadiului de execuție a lucrărilor. Estimarea depunerii primei Situații de lucrări este luna mai 2023. Stadiu fizic aprox 25%
</t>
  </si>
  <si>
    <t>CRESTEREA EFICIENTEI ENERGETICE A CLADIRILOR APARTINATOARE MUNICIPIULUI TG. SECUIESC - SPITAL TG. SECUIESC SECTIA CHIRURGIE</t>
  </si>
  <si>
    <t>A fost semnat contractul de prestari servicii nr.11462/10.09.2018 cu SC ARC STUDIO SRL si act aditional nr.1 la Contract, avand ca obiect prelungirea termenului de realizare pana la 31.03.2019. Proiectul tehnic este finalizat. PT s-a transmis in data de 23.10.2019 la OI ADR Centru in vederea verificarii conformitatii. Proiectul tehnic a fost considerat conform.
Referitor la achiziția serviciului de asistență tehnică din partea dirigintelui de șantier, în data de 31.08.2020 s-a semnat contractul de servicii cu MANSAU BAU SRL.. A fost semnat contractul de executie lucrari nr.13911/05.08.2020 cu CONSTRUCTII CONICO SRL (in valoare de 2,526,441.44 lei). Executarea lucrărilor de reabilitare termică a început in data de 01.11.2020. Lucrările de construcții incluse în cererea de finanțare sunt finalizate. 
 Marea majoritate a activităților proiectului sunt finalizate și este în curs pregătirea procedurii de recepție la terminarea lucrărilor.</t>
  </si>
  <si>
    <t>Demolarea gradinitei nr. 17 si construirea unei noi cladiri pentru gradinita de pe strada Orban Balazs</t>
  </si>
  <si>
    <t>UAT Municipiul Sfantu Gheorghe</t>
  </si>
  <si>
    <t>A fost semnat contractul de executie lucrari nr.56398/03.09.2021 cu A&amp;G BINGDECOR SRL. A fost emis Ordinul de începere a lucrărilor nr.69236/26.10.2021 , incepand cu data de 01.11.2021.Termenul de executie este de 12 luni de la emiterea ordinului.
A fost predat amplasamentul (PV.nr.70322/29.102.2021) si au inceput lucrarile.
Lucrarile au fost suspendate in perioada 19.01.2022-23.03.2022 din cauza conditiilor meteorologice nefavoriabile. S-au cerut completari la proiect de catre executant.
In data de 23.03.2022 s-a emis Ordinul de reincepere a lucrarilor (adresa nr.18318/17.03.2022). 
După ordinul de reîncepere, executantul trasează plasamentul după care se emite nota de șantier nr. 79 din data de 11.05.2022, care este trimis către proiectant, pentru rezolvarea problemelor 
Dupa emiterea ordinului de reincepere executantul nu a demarat executia lucrarilor .
Din 23.03.2022 pana in prezent nu s-a lucrat din cauza lipsei detaliilor de executie (conform celor mentionate in raportul dirigintelui de santier). Executantul prin adresa inregistrata la beneficiar cu nr.50167/25.07.2022 a cerut sistarea lucrarilor din cauza erorilor de proiectare. Prin AA4/03.11.2022 la Contractul de executie lucrari s-a dispus sistarea lucrarilor.
Grad de realizare a lucrarilor este de  aprox.4%
Municipalitatea (prin adresa nr.63778/29.09.2022 a demarat procedurile de reziliere unilaterala a contractului de prestari servicii nr.33111/24.06.2020 cu PROIECT AIC SRL pentru asistenta tehnica din culpa exclusiva a proiectantului.
S-a demarat procedura de achizitie pentru prestarea serviciilor de asistenta tehnica din partea proiectantului. 
Contractul de prestări servicii pentru Asistență tehnică din partea proiectantului este semnat în data de 21.11.2022 cu SC CONSULTANT TEHNIC FORTUNA SRL. Este in curs remedierea problemelor aparute , intocmirea dispozitiilor de santier necesare pentru continuarea lucrarilor.
După mai multe încercări pentru verificarea Dispoziției de șantier nr1cu verificatorul inițial fară rezultat pozitiv, este necesar contractarea unui nou verificator pentru vereificarea DS nr1 pentru continuarea lucrărilor de execuție.</t>
  </si>
  <si>
    <t>HR</t>
  </si>
  <si>
    <t>Reabilitarea Gradinitei Micimacko</t>
  </si>
  <si>
    <t>Municipiul Miercurea Ciuc</t>
  </si>
  <si>
    <t xml:space="preserve">Proiectul tehnic a fost avizat de către ADR Centru, conform Adresei nr. 29523/04.08.2021
La data de 29.09.2021 a fost lansată achiziția lucrărilor. Termenul de depunere a ofertelor a fost 14.10.2021. Procedura a fost anulată deoarece ofertele depuse nu au fost conforme. Documentația de achiziție a lucrărilor a fost relansată la data de 11.07.2022 cu termen de depunere 02.08.2022. S-au primit oferte, acestea aflându-se în faza de evaluare. Ofertele depuse nu au fost conforme. Procedura de achiziție a lucrărilor a fost relansată la data de 01.02.2023, termenul de depunere al ofertelor fiind 20.02.2023. S-au primit două oferte, procedura aflându-se în etapa de evaluare tehnică.                                              </t>
  </si>
  <si>
    <t>PI5.1</t>
  </si>
  <si>
    <t>SB</t>
  </si>
  <si>
    <t>Lucrari de reparatii, conservare si introducere in circuit turistic la Ansamblul Bisericii Evanghelice Fortificate Seica Mica</t>
  </si>
  <si>
    <t>PAROHIA EVANGHELICA CA SEICA MICA</t>
  </si>
  <si>
    <t xml:space="preserve"> </t>
  </si>
  <si>
    <t>Executia de lucrari
 S-a emis ordinul de incepere a lucrarilor in 23.08.2021
 Durata de executie a lucrarilor este de 24 luni de la data emiterii ordinului de incepere a lucrarilor
Gradul de realizare a lucrarilor raportat este de aprox.40%
Stadiul de realizare a proiectului din pct de vedere a platilor realizate este de aprox 30.01%
Perioada de implementare a fost prelungita pana la data de 31.09.2023</t>
  </si>
  <si>
    <t>PI8.1B</t>
  </si>
  <si>
    <t>Centru Comunitar Integrat in Haghig</t>
  </si>
  <si>
    <t>COMUNA HAGHIG</t>
  </si>
  <si>
    <t>Contract de finantare semnat in data de 27.12.2022. S-a demarat implementarea proiectului. A fost demarata procedura de achizitie a serviciilor de proiectare.</t>
  </si>
  <si>
    <t>BV</t>
  </si>
  <si>
    <t>Dezvoltarea infrastructurii de sănătate şi sociale prin creșterea accesibilității serviciilor de sănătate in Comuna Bunesti, Judetul Brasov</t>
  </si>
  <si>
    <t>UAT COMUNA BUNESTI</t>
  </si>
  <si>
    <t xml:space="preserve">nu sunt lansate proceduri de atribuire contracte pentru furnizarea de dotări și prestare servicii </t>
  </si>
  <si>
    <t>Dezvoltare de noi servicii sociale prin înfiintarea unui centru de zi si a unei case tip familial în
localitatea Bilbor, judetul Harghita</t>
  </si>
  <si>
    <t>Directia Generala de Asistenta Sociala si Protectia Copilului Harghita</t>
  </si>
  <si>
    <t xml:space="preserve">  S-a încheiat contractul de execuție lucrări cu nr. 68.171/27.02.2023 cu SEBAODRA OLDHOBBY SRL. A fost emis ordinul de începere a lucrărilor la data de 08.03.2023.
▪A fost inițiată procedura de achiziție a serviciilor de asistență tehnică din partea dirigintelui de șantier. S-a încheiat contractul de srevicii din partea diriginelui de șantier cu nr. 68.172/27.02.2023 cu SC CURSOR HAFE SRL. </t>
  </si>
  <si>
    <t>Desfiintarea Centrului de Plasament Bilbor si înfiintarea unei case de tip familial pentru copii in localitatea Bilbor, judetul Harghita</t>
  </si>
  <si>
    <t xml:space="preserve">▪S-a încheiat contractul de lucrări cu nr. 68257/14.03.2023 cu SC KOSI ROM SRL, la data de 23.03.2023 a avut loc predarea amplasamentului în baza procesului verbal de predare-primire a amplasamentului și bornelor de repere nr. 1/23.03.2023
20. A fost emis Ordinul de începere nr. 43.735/15.03.2023, conform căruia data începerii execuției lucrărilor este 24.03.2023.
▪Procedura de achiziție a serviciilor de dirigenție de șantier a fost finalizată și a fost încheiat Contractul nr. 68.303 (44)/20.03.2023.
S-a încheiat contractul de servicii de elaborare documentație tehnico-economică faza PT cu nr. 68391/16.05.2022 cu 2GMG Construct SRL. Proiect tehnic avizat de OI ADR Centru. 
▪ S-a încheiat contractul de servicii de consultanță pentru managementul proiectului cu nr. 68.152/03.03.2022 cu Eurotop Consulting SRL.
▪Au fost achiziționate serviciile de informare și publicitate: anunț de presă privind începerea proiectului (publicat în perioada 01.03.2022 – 03.03.2022 pe pagina web www.ziarharghita.ro ). Panoul temporar va fi amplasat la locația implementării proiectului. Au fost avizatele instrumentele de informare și publicitate: Avizul nr. 367/DIP/23.02.2022 pentru comunicat de presă privind începerea proiectului și Avizul nr. 376/DIP/24.02.2022 pentru panoul temporar.
▪  S-a încheiat contractul de servicii de audit financiar cu nr. 68.475/16.06.2022 cu SC DBF Expert Audity SRL. </t>
  </si>
  <si>
    <t>Cresterea calitatii vietii copiilor din Centrul de Plasament Orlat si prevenirea separarii copilului de familia sa</t>
  </si>
  <si>
    <t>Parteneriatul dintre Directia Generala de Asistenta Sociala si Protectia Copilului Sibiu si UAT Judetul Sibiu</t>
  </si>
  <si>
    <t>0,00%</t>
  </si>
  <si>
    <t>In 09,12,2022 a fost finalizata achizitia executie lucrari, SC TOTAL NSA CONSTRUCT (pt+executie). PT nedepus la OI</t>
  </si>
  <si>
    <t>Asigurarea unui climat familial pentru copiii din Centrul de plasament pentru copilul cu dizabilitati ”Prichindelul” – Sibiu, prin construirea a doua casute de tip familial</t>
  </si>
  <si>
    <t>0,01%</t>
  </si>
  <si>
    <t>In 17,08,2022 a fost semnat contractul principal, SC TOTAL NSA CONSTRUCT (pt+executie).PT nedepus la OI</t>
  </si>
  <si>
    <t>Cresterea calitatii vietii copiilor din Centrul de Plasament Orlat si prevenirea separarii copilului de familia sa prin înfiintarea altei casute de tip familial</t>
  </si>
  <si>
    <t>Raport procedura evaluare 10.02.2023, (ctr PT+executie)</t>
  </si>
  <si>
    <t>Îngrijire de tip familial si terapii de recuperare pentru copiii din Centrul de Plasament pentru Copilul cu Dizabilitati Turnu Rosu, prin construirea unei case de tip familial si a unui centru de zi de recuperare</t>
  </si>
  <si>
    <t>ctr Pt+executie semnat in 19,12,2022 (SC DMX CONSTRUCTION SRL)</t>
  </si>
  <si>
    <t>Ingrijire de tip familial și terapii de recuperare pentru copiii din Centrul de Plasament pentru Copilul cu Dizabilități Turnu Roșu, prin construirea unei case de tip familial</t>
  </si>
  <si>
    <t>0,00</t>
  </si>
  <si>
    <t>ctr Pt+executie semnat in 21,02,2023 (SC DMX CONSTRUCTION SRL)</t>
  </si>
  <si>
    <t>Asigurarea unui climat familial pentru copiii din Centrul de plasament pentru copilul cu dizabilitati Prichindelul – Sibiu, prin realizarea unui centru de zi</t>
  </si>
  <si>
    <t>94,688.02</t>
  </si>
  <si>
    <t>În data de 17.08.2022 a fost semnat Contractul nr. 64.805, intre DGASPC Sibiu și Asocierea SC TOTAL NSA AG CONSTRUCT SRL - STUDIO T ARHITECT SRL privind achizitia de proiectare, asistență tehnică din partea proiectantului și execuția lucrărilor. Pt avizat OI.</t>
  </si>
  <si>
    <t>MS</t>
  </si>
  <si>
    <t>Modernizare strada Prutului</t>
  </si>
  <si>
    <t>Municipiul Tirgu Mures</t>
  </si>
  <si>
    <t>Achizitie PT+ executie in evaluare</t>
  </si>
  <si>
    <t>Reabilitare și modernizare Grădiniță cu program normal nr. 4 – Str. George Moroianu nr. 293, municipiul Săcele, jud. Brașov</t>
  </si>
  <si>
    <t>UAT MUNICIPIUL SACELE</t>
  </si>
  <si>
    <t>3,08%</t>
  </si>
  <si>
    <t>Stadiul fizic al implemetării apreciat la circa 8%. Lansată procedura de atribuire a contratului principal execuție lucrări și realizare PT, aflată în etapa de evaluare a ofertelor depuse.</t>
  </si>
  <si>
    <t>AMENAJARE ȘI DOTARE CENTRU EDUCAȚIONAL MULTIFUNCȚIONAL ÎN ZF (corp 2)</t>
  </si>
  <si>
    <t>2,36%</t>
  </si>
  <si>
    <t>Stadiul fizic al implemetării apreciat la circa 5%. Nu este lasată procedura de atribuire a contratului principal execuție lucrări și realizare PT.</t>
  </si>
  <si>
    <t>Lucrari de eficientizare energetica si consolidare la Scoala Gimnaziala nr. 7, corp B</t>
  </si>
  <si>
    <t>Crearea si dotarea unui centru comunitar integrat, inclusiv dezvoltarea si dotarea infrastructurii de sanatate a acestuia</t>
  </si>
  <si>
    <t>MUNICIPIUL CODLEA</t>
  </si>
  <si>
    <t>Primul Raport de Progres Trimestrial în 25.04.2023</t>
  </si>
  <si>
    <t>Centru Comunitar Medico-Social (Corp R Aviatie)</t>
  </si>
  <si>
    <t>MUNICIPIUL MEDIAS</t>
  </si>
  <si>
    <t>A fost lansata procedura de atribuire privind achizitia de Servicii de proiectare si executie lucrari pentru proiectul „Centru Comunitar Medico-Social (Corp R, Aviație)”– anunt SCN1104346/05.04.2022, data limita pentru depunerea ofertelor fiind 27.04.2022. Ca urmare a inregistraii ofertantilor la participarea la procedura si a ofertelor depuse, s-a procedat la derularea etapei de evaluare tehnica. Data estimata pentru semnarea contractului este iulie 2022.Procedura de achiziție a fost finalizată și s-a semnat contractul de proiectare și execuție lucrări- LOT 1 -Nr. 169/25.07.2022 cu S.C. CONSTRUCT MAPCOM S.R.L.. De asemenea, s-a semnat contractul de furnizare dotări – LOT 2 - Nr. 170/25.07.2022 cu S.C. CONSTRUCT MAPCOM S.R.L.</t>
  </si>
  <si>
    <t>Reabilitarea si extinderea prin mansardare a Gradinitei cu Program Prelungit nr. 2 Aiud</t>
  </si>
  <si>
    <t>MUNICIPIUL AIUD</t>
  </si>
  <si>
    <t>Au fost achizitionate serviciile de proiectare faza PT+DTAC+caiet de sarcini, verificarea tehnică de calitate a PT și detaliilor de execuție, inclusiv servicii de asistență tehnică din partea proiectantului,  fiind incheiat ctr. 16474 din 04.08.2020, încheiat cu SC MODERN POWER SYSTEMS SRL.
Pentru activitatea  „Activitatea de pregătirea PT, obținere avize/acorduri/AC” se raporteaza un grad de realizare de 85% PT avizat  OI 07.09.2021 Procedura de achiziție a contractului de lucrări a fost lansată și anulată de două ori, urmând să se reia. Contract lucrari Nr. 27770/ 06.10.2022 PRESTĂRI CONSTRUCT SRL</t>
  </si>
  <si>
    <t>Demolare si construire gradinita cu program normal in localitatea Zau de Campie, comuna Zau de Campie, judetul Mures</t>
  </si>
  <si>
    <t>Comuna Zau de Campie</t>
  </si>
  <si>
    <t>Proiectul Tehnic a fost supus verificărilor tehnice de specialitate
În perioada următoare va fi transmis spre avizare proiectul tehnic finalizat. PT depus spre avizare la OI. Achiziția lucrărilor de construcții la grădiniță este întârziată deoarece nu au fost încă aprobate modificările financiare rezultate în urma realizării și avizării proiectului tehnic de execuție, fără care nu poate fi demarată procedura de achiziții, conform RP10.</t>
  </si>
  <si>
    <t>Construire gradinita cu program prelungit in localitatea Satu Nou, judetul Mures</t>
  </si>
  <si>
    <t>Comuna Gheorghe Doja</t>
  </si>
  <si>
    <t>Achiziția serviciilor de elaborare documentație tehnică – faza PT+DTAC, inclusiv asistență tehnică pe perioada execuției lucrărilor a fost încheiată prin semnarea contractului nr.2058/26.06.2020 cu SC FORUM 105 ARHITECTURA SRL. Ordinul de începere a prestării serviciilor de proiectare si asistență tehnică a fost emis de Comuna Gheorghe Doja în data de 03.07.2020.
Documentația tehnica – faza PT + DTAC final, verificat de un verificator atestat,a fost transmisa spre avizare către ADR Centru în data de 04.02.021. Ca urmare a analizei documentației privind Proiectul Tehnic, depus in modulul comunicare in data de 04.02.2021, conform notificării 9479/15.03.2021, Proiectul Tehnic a fost considerat conform. Notificarea nr. 3 în vederea incarcarii Proiectului tehnic (parte scrisa) in MySMIS a fost înaintată către ADR Centru în data de 16.03.2021. A fost reziliat contractul de lucrari pentru neprezentare din partea antreprenorului , - Contract reziliat conform Proces verbal nr. 1825/24.05.2022</t>
  </si>
  <si>
    <t>Reabilitare si dotare scoala primara Ungurei, str. Principala nr. 218, loc. Ungurei, jud. Alba</t>
  </si>
  <si>
    <t>Comuna Rosia de Secas</t>
  </si>
  <si>
    <t>Achizitia serviciilor de proiectare faza DTAC + PT- Contract nr. 643/26.03.2021 semnat cu  PLAN  MODEL SRL Contract lucrari semnat in 31,03,2022 cu PRESCONSTRUCT OAS SRL MDV CONSTRUCT COMPANY SRL. - S-a elaborat Proiectul Tehnic, iar in data de 05.10.2021 s-a depus spre avizare la ADR Centru, acesta fiind avizat conform Adresei nr. 43731/18.11.2021;
- In data de 03.01.2022 s-a publicat anunțul de atribuire pentru lucrările de construcții, iar in data de 31.03.2022 s-a semnat contractul de lucrări nr. 818/31.03.2022 cu PRESCONSTRUCT OAS SRL si MDV CONSTRUCT COMPANY SRL;
- In data de 07.04.2022 s-a emis Polița de garantare privind buna execuție a lucrărilor Seria GBEC, Nr. 0407616 din 07.04.2022, de către Compania de asigurări – Reasigurări Exim Romania S.A.
- In data de 13.04.2022 s-a semnat contractul de servicii de dirigenție de șantier Nr.966/13.04.2022 cu PFA DIMIAN CLAUDIU STEFAN „CONS”.
- In data de 04.05.2022 s-a emis Ordinul de începere a lucrărilor de construire, lucrările urmează a fi începute cu data de 04.05.2022, cu termen de execuție 12 luni.
- In data de 25.07.2022 s-a aprobat prelungirea perioadei de implementare a proiectului, prin Act adițional, pana in data de 30.09.2023</t>
  </si>
  <si>
    <t>Modernizare Scoala generala cu clasele I - VIII, Localitatea Loman, Comuna Sasciori, judetul Alba</t>
  </si>
  <si>
    <t>Comuna Sasciori</t>
  </si>
  <si>
    <t>Contract PT +EXECUTIE nr.12730 din 29.12.2022 Antreprenor: Asocierea PROMOTOR CONSTRUCTOR 2006 SRL (lider) – 2 GMG CONSTRUCT SRL (asociat) Pt nedepus la OI</t>
  </si>
  <si>
    <t>Modernizare si dotare scoala gimnaziala Rosia de Secas, corp A si corp B, str. Principala nr. 282, loc. Rosia de Secas, jud. Alba</t>
  </si>
  <si>
    <t>- In data 26.03.2021 s-a semnat Contractul de servicii de proiectare pentru DTAC+PT si asistenta tehnica Nr. 642/10/26.03.2021 cu PLAN MODEL SRL, DA27599723/18.03.2021.
-- In data de 22.09.2021 s-a semnat Procesul-Verbal de Predare-Primire, Nr. 2158/110, pentru predarea Proiectului Tehnic.
- In data de 14.10.2021 s-a semnat contractul de servicii pentru verificarea proiectului tehnic cu RADECO PROIECT SRL, iar in data de 02.11.2021 s-a semnat procesul verbal de predare-primire a serviciilor de verificare tehnica.
- In data de 29.12.2021 a fost publicat Anuntul de participare simplificat cu nr. SCN1099294, in vederea semnarii contractului de Lucrari/Executarea lucrarilor, insa nu s-au prezentat ofertanti.
- In data de 18.02.2022 s-a obtinut Autorizatia de construire nr. 9/18.02.2022 pentru executarea lucrarilor de construire pentru obiectivul Modernizare şi dotare şcoală gimnazială Roşia de Secaş, corp A şi corp B, str. Principală nr. 282, loc. Roşia de Secaş, jud. Alba.
- In data de 24.02.2022 s-a transmis Adresa nr. 6651/24.02.2022 din partea ADR Centru cu privire la conformitatea Proiectului Tehnic, conform Grilei de analiza a conformitatii, înregistrată la ADR Centru cu nr. 6474/23.02.2022.
contract lucrari Nr. 4169 din 07.12.2022 cu APIS COM SRl. progres fizic 50 la suta</t>
  </si>
  <si>
    <t>Reabilitare si dotare scoala primara Serbeni</t>
  </si>
  <si>
    <t>COMUNA BEICA DE JOS</t>
  </si>
  <si>
    <t>S-au inregistreat intarzieri in lansarea achizitiei de Serv de elaborare PT. Beneficiarul a demarat achizitia de Elaborare PT + Executie lucrari in 2021 dar procedura s-a anulat intrucat nu s-au depus oferte. Avand in vedere cresterea preturilor la materiale Beneficiarul a decis achizitia separata a serv. de Elaborare PT. S-a atribuit contractul de Elaborare PT nr.43/25.11.2021 incheiat cu Procons 2010 SRL. PT a fost elaborat cu intarziere datorita obtinerii cu intarziere a unor avize. Beneficiarul mentioneaza aparitia unui eveniment neprevazut, respectiv decesul unui verificator tehnic, dosarele in original trimise spre verificare au fost indisponibile aproape 2 luni, pana la recuperarea lor. Din acest motiv, s-a inregistrat o intarziere substantiala, fiind nevoie de reluarea procesului. PTh a fost receptionat si este conform fiind avizat de OI . S-a lansat achizitia de lucrari, documentatia a fost incarcata in SEAP in 17.11.2022 dar a fost respinsa de ANAP in 06.12.2022. S-a relansat achizitia de lucrari, documentatia a fost incarcata in SEAP.Procedura a intrat in evaluare ex ante ANAP. Anunt SCN1120519/15.02.2023. Avand in vedere volumul redus al lucrarilor , proiectul se poate finaliza pana la 31.12.2023. Gradul fizic de realizare a activitatilor este de cca. 12 %. RISC : nefinalizarea lucrarilor pana la 31.12.2023</t>
  </si>
  <si>
    <t>Modernizare, extindere si dotare Scoala gimnaziala localitatea Boiu, comuna Albesti, jud Mures - structura clasele I-VIII</t>
  </si>
  <si>
    <t>COMUNA ALBESTI</t>
  </si>
  <si>
    <t>Servicii de proiectare - contract nr. 3711/13.04.2021, incheiat cu cu SC AT DESIGN SRL; Sunt intarzieri in ce priveste achizitia de Executie lucrari, inclusiv livrarea si montajul echipamentelor tehnologice, conform RP6. Contract lucrari semnat</t>
  </si>
  <si>
    <t>Reabilitare, extindere si dotare infrastructura educationala pentru invatamantul general obligatoriu in comuna Zagar</t>
  </si>
  <si>
    <t>COMUNA ZAGAR</t>
  </si>
  <si>
    <t>servicii de proiectare (PT+DTAC si asistenta tehnica din partea proiectantului) – contract nr. contract 28/07.10.2021, incheiat cu ARHITAB SRL. Sunt intarzieri in ce priveste achizitia pentru Lucrari de constructii si instalatii, achizitionare echipamente tehnologice cu montaj inclusiv montajul acestora, conform RP6. Contract lucrari semnat. Stadiu fizic 10%</t>
  </si>
  <si>
    <t>REABILITARE, DOTARE SI ÎMPREJMUIRE SCOALA GIMNAZIALA DAIA ROMÂNA, JUDETUL ALBA</t>
  </si>
  <si>
    <t>COMUNA DAIA ROMANA</t>
  </si>
  <si>
    <t>PT depus spre avizare la OI in 28.12.2021. Proiectul tehnic este finalizat si avizat si este considerat conform de catre ADR Centru, in baza notificarii nr. 7978 / 07.03.2022.
In data de 12.09.2022, Autoritatea contractanta a reluat procedura de achiziti a lucrariilor de  constructii si instalatii, prin publicarea in SICAP a anuntului nr. SCN1113946/12.09.2022, procedura de  achizitie care s-a finalizat prin semnarea contractului de lucrari nr. 4718/232/10.11.2022, cu SC MIVO  EXPERT CONSTRUCT SRL si prin publicarea in SICAP a anuntului de atribuire nr.  SCNA1079304/16.11.2022.
Beneficiarul estimeaza inceperea lucrarilor dupa emiterea ordinului de incepere al lucrarilor si predarea amplasamentului liber de sarcini, respectiv cu luna decembrie 2022. Stadiu fizic 45%</t>
  </si>
  <si>
    <t>Reabilitare,extindere si dotare infrastructura educationala pentru invatamant obligatoriu – unitate situata in satul Coroisînmartin si satul Odrihei, comuna COROISÎNMARTIN</t>
  </si>
  <si>
    <t>COMUNA COROISINMARTIN</t>
  </si>
  <si>
    <t>A fost încheiat contractul, pentru „Servicii de proiectare, asistenta tehnica din partea proiectantului pe perioada de executie, intocmire documentatii pentru avize, acorduri si autorizatii”, ctr. nr. 1291/23.08.2021, cu AT DESIGN SRL. Sunt intarzieri in ce priveste achizitia pentru Lucrari de constructii si instalatii, achizitionare echipamente tehnologice cu montaj, conform RP5. Contract nr 469/27.02.2023 Asocierea : MGC INSTAL CONSTRUCT (Leader),BOL KRONE INVEST SRL</t>
  </si>
  <si>
    <t>Reabilitare, modernizare, extindere si dotare Casa de Cultura din orasul Ludus, judetul Mures</t>
  </si>
  <si>
    <t>Orasul Ludus</t>
  </si>
  <si>
    <t>S-a încheiat contractul de proiectare și execuție lucrări nr. 2/09.02.2022 cu Asocierea SC Rout Stone SRL&amp;Centrul de Proiectare Județean Satu Mare SRL&amp;SC Confort Design SRL. S-a emis Ordinul de începere a serviciilor de proiectare nr.18757/17.02.2022 cu data de începere 21.02.2022. S-a încheiat contractul aferent serviciilor de verificare tehnică, nr.65/22.06.2022 cu S.C.Bettinoli Systems SRL. Este intarziata achizitia pentru Servicii de dirigentie de șantier conform RP6. PT nedepus spre avizare</t>
  </si>
  <si>
    <t>Sala Mihai Eminescu Sighisoara (restaurare, consolidare, punere in valoare) - componenta A si reabilitarea strazii Nicolae Balcescu din Municipiul Sighisoara - componenta B</t>
  </si>
  <si>
    <t>Municipiul Sighisoara</t>
  </si>
  <si>
    <t>0.83%</t>
  </si>
  <si>
    <t>Ctr lucrari comp B semnat cu SC ASTOR COM . Comp A in faza de evaluare (pt+executie) PT nedepus la OI</t>
  </si>
  <si>
    <t>Pi3.1b</t>
  </si>
  <si>
    <t>8.BI</t>
  </si>
  <si>
    <t>B</t>
  </si>
  <si>
    <t>Reabilitarea,modernizarea si anveloparea termica a infrastructurii sistem modern de reducere eficienta a consumului energetic in Academia de Politie"'Alexandru Ioan Cuza"</t>
  </si>
  <si>
    <t>Academia de Politie Alexandru Ioan Cuza</t>
  </si>
  <si>
    <t>RISC MEDIU
PT declarat conform. Contract de lucrari semnat in 02.05.2022. Ordinul de incepere a lucrarilor a fost emis in 10.08.2022. Durata de executie a lucrarilor este de 12 luni. Conform RP13: progresul valoric din total contr de lucrari este de 18.49%. Conform adresa nr OIBI 2916/04.05.2023: pentru ajustarea preturilor aferente materialelor, majorarile costurilor cu manopera si includerea unor categorii de materiale neprevazute in proiect: a fost solicitata majorarea bugetului de cheltuieli neeligibile cu suma de 5.77.588,81 lei. Sumele neeligibile sunt suportate integral de la bugetul de stat. Aceasta suma a fost aprobata cf Aviz CTE nr 78/2023 si Ordin MAI nr 27/20.04.2023 de aprobare a principalilor indicatori tehnico-economici. In prezent lucrarile sunt in desfasurare si se estimeaza ca intarzierile pot fi recuperate</t>
  </si>
  <si>
    <t>Reabilitare si modernizare sediu IJJ Ilfov, Pavilion Administrativ nr.45-286-01-POR</t>
  </si>
  <si>
    <t>Unitatea militara 0596, Municipiul Bucuresti</t>
  </si>
  <si>
    <t>3,69%</t>
  </si>
  <si>
    <t xml:space="preserve">RISC MEDIU. 
 .S-au inregistrat intarzieri datorate achizitiei principale a proiectuluii - mai multe proceduri anulate. A fost incheiat contractul nr. 3184268/15.05.2023 cu SC DINAMIC DELUXE SA, valoare de 6.227.665,47 le i(cu TVA).Ordin de incepere din 22.05.2023.
</t>
  </si>
  <si>
    <t>Eficientizare energetica prin reabilitare/modernizare a Scolii nr. 64</t>
  </si>
  <si>
    <t>Parteneriatul dintre UAT Sector 2/DGAPI</t>
  </si>
  <si>
    <t>9,19%</t>
  </si>
  <si>
    <t xml:space="preserve">Executia lucrarilor este intarziata major fata de planificarea initiala. 
Contractul de proiectare si executie lucrari de eficientizare energetica nr. 100 /14.09.2021 a fost semnat cu mare intarziere fata de planificarea initiala (management defectuos). 
In urma expertizei tehnice s-a constat necesitatea realizării unor lucrări de consolidare astfel ca a fost  necesara obtinerea unor  noi autorizatii de construire,   Documentația tehnică necesară obținerii AC  si obtinerea propriu zisa a acestoir autorizatii au dus la o mai mare intarziere in implementarea proiectului . A fost emisa AC nr 312/173001/21.12.2022 pentru executia lucrarilor de eficientizare energetica, respectiv AC nr 3/172374/09.01.2023 pentru executia lucrarilor de consolidare. 
Ordinul de incepere lucrari eficientizare energetica a fost emis cu data de 27.01.2023 iar ordinul de incepere lucrari de consolidare a fost emis cu cu data de 13.02.2023.
Durata de executie a lucrarilor de eficientizare este de maxim 9 luni iar durata de executie a lucrarilor de consolidare este de 6 luni. 
Beneficiarul precizeaza ca lucrarile de eficientizare energetica, precum si cele de consolidare vor fi executate etapizat, cu mentiunea ca executia lucrarilor de consolidare nu va impacta executia lucrarilor de eficientizare. Astfel a fost intocmit un grafic comun de executie a lucrarilor de eficientizare energetica si consolidare.
In data de 14.03.2023 PT a fost declarat conform. 
Perioada de implementare a proiectului a fost prelungita pana la 31.12.2023, in conformitate cu instr 197/06.12.2022.
</t>
  </si>
  <si>
    <t>IF</t>
  </si>
  <si>
    <t>Modernizarea, extinderea și eficientizarea energetico - funcțională a sistemului de iluminat stradal al orașului Buftea (SISOB), județul Ilfov</t>
  </si>
  <si>
    <t>UAT ORAŞ BUFTEA</t>
  </si>
  <si>
    <t>0,71%</t>
  </si>
  <si>
    <t xml:space="preserve">Contractul de proiectare si executie lucrari nu a fost semnat pana la aceasta data.
Dupa emiterea Avizului  conform neconditionat final nr.5525/12490/02.06.2022 de catre ANAP si au fost transmise comunicarile privind rezultatul procedurii. Asocierea Euro - Audit Service SRL - Dixton Construction SRL si SC Urbioled SA nemultumite de rezultatul procedurii au depus contestatie la CNSC.
A fost emisa Decizia CNSC nr. 1544/C3/1402,1407,1511 din data de 26.07.2022, privind soluţionarea contestaţiilor formulate de URBIOLED SRL şi Asocierea EURO - AUDIT SERVICE SRL- DIXTON CONSTRUCTION în procedura simplificată organizată în vederea atribuirii contractului de lucrări având ca obiect "PROIECTARE, ASISTENŢĂ TEHNICĂ ŞI EXECUŢIE LUCRĂRI - MODERNIZAREA, EXTINDEREA ŞI EFICIENTIZAREA ENERGETICO - FUNCŢIONALĂ A SISTEMULUI DE ILUMINAT STRADAL AL ORAŞULUI BUFTEA (SISOB), JUDEŢUL ILFOV, COD SMIS 126813", iniţiată prin publicarea anunţului de participare nr. SCN1084276/08.04.2021
La data de 05.08.2022 Autoritatea contractanta Primaria Orasului Buftea a inaintat Plangere la  Curtea de Apel Bucuresti - Secţia de Contencios Administrativ şi Fiscal impotriva Decizia CNSC nr. 1544/C3/1402,1407,1511 din data de 26.07.2022, care are termen de judecata in septembrie 2022.Curtea de apel a dat castig de cauza reclamantului si, in consecinta, s-a  reluat procedura de atribuire.Au existat trei contestatii.Cele trei contestatii sunt conexate in cadrul Dosarului nr.683/C3/2023.  Nu putem specifica in ce categorie se va incadra  decat dupa data de 10 iunie.
     Plangerea impotriva DECIZIEI CNSC 908/c3/656, 676, 683 formulata de:
•	Urbioled constituie obiect al dosarului 3220/2/2023 – Curtea de Apel Bucuresti, termen 9 iunie
•	EURO-AUDIT SERVICE SRL-LIDER AL ASOCIERII EURO-AUDIT DIXON CONSTRUCTION constituie obiect al dosarului 3247/2/2023 – Curtea de Apel Bucuresti, termen 7 iunie
     S-a cerut conexarea dosarelor – sa fie judicate amandoua de acelasi complet.
</t>
  </si>
  <si>
    <t>Modernizarea si dezvoltarea infrastructurii sistemului de iluminat in orasul Chitila</t>
  </si>
  <si>
    <t>UAT Oras Chitila</t>
  </si>
  <si>
    <t xml:space="preserve">
16,25%</t>
  </si>
  <si>
    <t xml:space="preserve">RISC MEDIU                                                                                                                                                                                                                                      Achizitia principala, respectiv executia de lucrari sistem iluminat public, lucrari de realizare sistem de telegestiune, achizitie software pentru sistem de telegestiune, echipamente IT pentru sistem de telegestiune, achizitie containere pentru spatiu centru control si monitorizare SIP, achizitie servicii de proiectare SIP si asistenta tehnica din partea proiectantului a fost finalizata (contract nr. 324/25.11.2021) .   A fost receptionat proiectul tehnic. A fost dat ordin de incepere a lucrarilor in decembrie 2022 (durata de executie lucrari 12 luni). Progresul lucrarilor: 15%.                        </t>
  </si>
  <si>
    <t>Reabilitarea si modernizarea imobilului Gradinita 233</t>
  </si>
  <si>
    <t>UAT Sector 2/DGAPI</t>
  </si>
  <si>
    <t>18,88%</t>
  </si>
  <si>
    <t xml:space="preserve">
Activitatile si achizitiile din cadrul proiectului s-au derulat cu mare intarziere fata de planificarea initiala (management defectuos). A fost semnat Contractul subsecvent pentru servicii de proiectare și executie lucrări de reabilitare nr. 108/23.09.2021, avand o durata de executie de 260 zile. PT a fost declarat conform la OIADRBI in data de 11.08.2022. 
In 26.09.2022 a fost emis Ordinul de incepere lucrari. Lucrările sunt executate în procent  de 60%. Executantul a transmis la decontare două situații de lucrări în valoare totală de 1.598.358,59 lei cu TVA. 
Perioada de implementare a proiectului a fost prelungita pana la 31.12.20223, in conformitate cu instr 197/06.12.2022.</t>
  </si>
  <si>
    <t>Reabilitarea si modernizarea imobilului Gradinita Steluta</t>
  </si>
  <si>
    <t>1 noiembrie 2019</t>
  </si>
  <si>
    <t xml:space="preserve">
Activitatile si achizitiile din cadrul proiectului s-au derulat cu mare intarziere fata de planificarea initiala (management defectuos). 
PT a fost declarat conform la OIADRBI in data de 21.12.2021. 
In data de 15.02.2022 a fost fot publicata in SEAP documentatia de achizitie lucrari iar in data de 16.08.2022 s-a semnat Contractul de executie lucrari. In 21.09.2022 a fost emis Ordinul de incepere lucrari. 
Termenul pentru derularea contractului de lucrări este de 10 luni si se incadreaza in actuala perioada de implementare care a fost prelungita pana la 31.12.2023.</t>
  </si>
  <si>
    <t>Reabilitarea si modernizarea imobilului - Gradinita nr 189</t>
  </si>
  <si>
    <t xml:space="preserve">PT finalizat si conform.Contract lucrari semnat in 13.01.2023, Ordinul de incepere emis in 20.01.2023, cu inceperea lucrarilor din 30.01.2023. Lucrarile sunt demarate. Durata contractului de lucrari este de 261 zile.    
</t>
  </si>
  <si>
    <t>REABILITAREA ȘI MODERNIZAREA IMOBILULUI - GRĂDINIȚA NR. 280</t>
  </si>
  <si>
    <t xml:space="preserve">PT finalizat si conform. Contract lucrari semnat in 05.12.2022, Ordin de incepere emis in 14.12.2022. Lucrarile sunt demarate, S-a întocmit Notă de constatare având în vedere că la decopertare a fost identificata necesitatea completării măsurilor de consolidare. S-a completat expertiza tehnică și se va revizui proiectul tehnic pentru a cuprinde măsurile suplimentare de consolidare. Astfel, lucrarile au fost sistate in perioada 02.03.2023 – 09.05.2023, conform odine sistare/reincepere. Durata contractului de lucrari este de 10 luni. Durata contractului de finantare a fost prelungita pana la 31.12.2023.
</t>
  </si>
  <si>
    <t>REABILITAREA ŞI MODERNIZAREA IMOBILULUI - GRĂDINIȚA ALBINUȚA</t>
  </si>
  <si>
    <t>PT finalizat si conform. Contract lucrari semnat in 05.12.2022, Ordin de incepere emis in 14.12.2022. Lucrarile sunt demarate, S-a întocmit Notă de constatare având în vedere că la decopertare a fost identificata necesitatea completării măsurilor de consolidare. S-a completat expertiza tehnică și se va revizui proiectul tehnic pentru a cuprinde măsurile suplimentare de consolidare. Astfel, lucrarile au fost sistate in perioada 15.03.2023 – 09.05.2023, conform odine sistare/reincepere. Durata contractului de lucrari este de 10 luni. Durata contractului de finantare a fost prelungita pana la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</si>
</sst>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09]d\-mmm\-yy;@"/>
    <numFmt numFmtId="165" formatCode="[$-409]d\-mmm\-yyyy"/>
    <numFmt numFmtId="166" formatCode="###,###,###,###,##0.00"/>
    <numFmt numFmtId="167" formatCode="dd\.mm\.yyyy"/>
    <numFmt numFmtId="168" formatCode="[$-418]d\-mmm\-yy;@"/>
    <numFmt numFmtId="169" formatCode="[$-418]d\ mmmm\ yyyy;@"/>
    <numFmt numFmtId="170" formatCode="_-* #,##0.00\ _L_e_i_-;\-* #,##0.00\ _L_e_i_-;_-* &quot;-&quot;??\ _L_e_i_-;_-@_-"/>
  </numFmts>
  <fonts count="9" x14ac:knownFonts="1">
    <font>
      <sz val="11"/>
      <color rgb="FF000000"/>
      <name val="Calibri"/>
      <family val="2"/>
      <charset val="238"/>
    </font>
    <font>
      <sz val="11"/>
      <color theme="1"/>
      <name val="Calibri"/>
      <family val="2"/>
      <charset val="238"/>
      <scheme val="minor"/>
    </font>
    <font>
      <sz val="11"/>
      <name val="Trebuchet MS"/>
      <family val="2"/>
    </font>
    <font>
      <b/>
      <sz val="11"/>
      <name val="Trebuchet MS"/>
      <family val="2"/>
    </font>
    <font>
      <b/>
      <sz val="11"/>
      <color rgb="FF000000"/>
      <name val="Trebuchet MS"/>
      <family val="2"/>
    </font>
    <font>
      <sz val="11"/>
      <color rgb="FF000000"/>
      <name val="Trebuchet MS"/>
      <family val="2"/>
    </font>
    <font>
      <sz val="11"/>
      <color rgb="FF000000"/>
      <name val="Calibri"/>
      <family val="2"/>
    </font>
    <font>
      <sz val="10"/>
      <name val="Arial"/>
      <family val="2"/>
    </font>
    <font>
      <sz val="10"/>
      <name val="Arial"/>
      <family val="2"/>
      <charset val="23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666666"/>
      </left>
      <right style="thin">
        <color rgb="FF666666"/>
      </right>
      <top style="thin">
        <color rgb="FF666666"/>
      </top>
      <bottom style="thin">
        <color rgb="FF666666"/>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right/>
      <top/>
      <bottom style="thin">
        <color rgb="FF000000"/>
      </bottom>
      <diagonal/>
    </border>
    <border>
      <left style="thin">
        <color rgb="FF000000"/>
      </left>
      <right/>
      <top style="thin">
        <color rgb="FF000000"/>
      </top>
      <bottom/>
      <diagonal/>
    </border>
    <border>
      <left/>
      <right style="thin">
        <color indexed="64"/>
      </right>
      <top style="thin">
        <color indexed="64"/>
      </top>
      <bottom style="thin">
        <color indexed="64"/>
      </bottom>
      <diagonal/>
    </border>
    <border>
      <left/>
      <right/>
      <top style="thin">
        <color theme="4" tint="0.39997558519241921"/>
      </top>
      <bottom style="thin">
        <color theme="4" tint="0.39997558519241921"/>
      </bottom>
      <diagonal/>
    </border>
    <border>
      <left/>
      <right/>
      <top style="thin">
        <color theme="4" tint="0.39997558519241921"/>
      </top>
      <bottom/>
      <diagonal/>
    </border>
    <border>
      <left style="thin">
        <color indexed="64"/>
      </left>
      <right/>
      <top/>
      <bottom/>
      <diagonal/>
    </border>
  </borders>
  <cellStyleXfs count="7">
    <xf numFmtId="0" fontId="0" fillId="0" borderId="0"/>
    <xf numFmtId="170"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0" fontId="7" fillId="0" borderId="0"/>
    <xf numFmtId="0" fontId="1" fillId="0" borderId="0"/>
    <xf numFmtId="0" fontId="8" fillId="0" borderId="0"/>
  </cellStyleXfs>
  <cellXfs count="174">
    <xf numFmtId="0" fontId="0" fillId="0" borderId="0" xfId="0"/>
    <xf numFmtId="0" fontId="2" fillId="0" borderId="0" xfId="0" applyFont="1"/>
    <xf numFmtId="0" fontId="3" fillId="0" borderId="0" xfId="0" applyFont="1"/>
    <xf numFmtId="164" fontId="2" fillId="0" borderId="0" xfId="0" applyNumberFormat="1" applyFont="1"/>
    <xf numFmtId="0" fontId="2" fillId="0" borderId="1" xfId="0" applyFont="1" applyBorder="1"/>
    <xf numFmtId="0" fontId="2" fillId="0" borderId="1" xfId="0" applyFont="1" applyBorder="1" applyAlignment="1">
      <alignment horizontal="center" vertical="center"/>
    </xf>
    <xf numFmtId="0" fontId="3" fillId="0" borderId="2" xfId="0" applyFont="1" applyBorder="1" applyAlignment="1">
      <alignment horizontal="center"/>
    </xf>
    <xf numFmtId="0" fontId="4" fillId="0" borderId="3" xfId="0" applyFont="1" applyBorder="1"/>
    <xf numFmtId="0" fontId="4" fillId="0" borderId="4" xfId="0" applyFont="1" applyBorder="1"/>
    <xf numFmtId="0" fontId="3" fillId="0" borderId="5" xfId="0" applyFont="1" applyBorder="1" applyAlignment="1">
      <alignment horizontal="center"/>
    </xf>
    <xf numFmtId="0" fontId="4" fillId="0" borderId="0" xfId="0" applyFont="1"/>
    <xf numFmtId="0" fontId="4" fillId="0" borderId="6" xfId="0" applyFont="1" applyBorder="1"/>
    <xf numFmtId="0" fontId="3" fillId="0" borderId="1" xfId="0" applyFont="1" applyBorder="1"/>
    <xf numFmtId="0" fontId="3" fillId="0" borderId="1" xfId="0" applyFont="1" applyBorder="1" applyAlignment="1">
      <alignment horizontal="center" vertical="center"/>
    </xf>
    <xf numFmtId="0" fontId="3" fillId="0" borderId="7" xfId="0"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5" fillId="0" borderId="7" xfId="0" applyFont="1" applyBorder="1" applyAlignment="1">
      <alignment horizontal="center" vertical="center" wrapText="1"/>
    </xf>
    <xf numFmtId="4" fontId="5" fillId="0" borderId="7" xfId="0" applyNumberFormat="1" applyFont="1" applyBorder="1" applyAlignment="1">
      <alignment horizontal="center" vertical="center" wrapText="1"/>
    </xf>
    <xf numFmtId="4" fontId="2" fillId="0" borderId="1" xfId="0" applyNumberFormat="1" applyFont="1" applyBorder="1" applyAlignment="1">
      <alignment horizontal="center" vertical="center"/>
    </xf>
    <xf numFmtId="0" fontId="5" fillId="2" borderId="7" xfId="0" applyFont="1" applyFill="1" applyBorder="1" applyAlignment="1">
      <alignment horizontal="center" vertical="center" wrapText="1"/>
    </xf>
    <xf numFmtId="4" fontId="5" fillId="2" borderId="7"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164" fontId="2" fillId="0" borderId="7"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4" fontId="2" fillId="0" borderId="8" xfId="0" applyNumberFormat="1" applyFont="1" applyBorder="1" applyAlignment="1">
      <alignment horizontal="center" vertical="center" wrapText="1"/>
    </xf>
    <xf numFmtId="10" fontId="2" fillId="0" borderId="2" xfId="3" applyNumberFormat="1" applyFont="1" applyFill="1" applyBorder="1" applyAlignment="1">
      <alignment horizontal="center" vertical="center" wrapText="1"/>
    </xf>
    <xf numFmtId="0" fontId="2" fillId="0" borderId="10" xfId="0" applyFont="1" applyBorder="1" applyAlignment="1">
      <alignment horizontal="center" vertical="center" wrapText="1"/>
    </xf>
    <xf numFmtId="164" fontId="2" fillId="0" borderId="8" xfId="0" applyNumberFormat="1" applyFont="1" applyBorder="1" applyAlignment="1">
      <alignment horizontal="center" vertical="center" wrapText="1"/>
    </xf>
    <xf numFmtId="10" fontId="2" fillId="0" borderId="2" xfId="2" applyNumberFormat="1" applyFont="1" applyFill="1" applyBorder="1" applyAlignment="1">
      <alignment horizontal="center" vertical="center" wrapText="1"/>
    </xf>
    <xf numFmtId="1" fontId="2" fillId="0" borderId="7" xfId="0" applyNumberFormat="1" applyFont="1" applyBorder="1" applyAlignment="1">
      <alignment horizontal="center" vertical="center" wrapText="1"/>
    </xf>
    <xf numFmtId="165" fontId="2" fillId="0" borderId="11" xfId="0" applyNumberFormat="1" applyFont="1" applyBorder="1" applyAlignment="1">
      <alignment horizontal="center" vertical="top" wrapText="1"/>
    </xf>
    <xf numFmtId="165" fontId="2" fillId="0" borderId="11" xfId="0" applyNumberFormat="1" applyFont="1" applyBorder="1" applyAlignment="1">
      <alignment horizontal="center" vertical="center" wrapText="1"/>
    </xf>
    <xf numFmtId="0" fontId="2" fillId="0" borderId="12" xfId="0" applyFont="1" applyBorder="1" applyAlignment="1">
      <alignment horizontal="center" vertical="center" wrapText="1"/>
    </xf>
    <xf numFmtId="49" fontId="2" fillId="0" borderId="7" xfId="0" applyNumberFormat="1" applyFont="1" applyBorder="1" applyAlignment="1">
      <alignment horizontal="center" vertical="center" wrapText="1"/>
    </xf>
    <xf numFmtId="10" fontId="2" fillId="0" borderId="2" xfId="2" applyNumberFormat="1" applyFont="1" applyFill="1" applyBorder="1" applyAlignment="1">
      <alignment horizontal="center" vertical="center"/>
    </xf>
    <xf numFmtId="10" fontId="2" fillId="0" borderId="2" xfId="3" applyNumberFormat="1" applyFont="1" applyFill="1" applyBorder="1" applyAlignment="1">
      <alignment horizontal="center" vertical="center"/>
    </xf>
    <xf numFmtId="164" fontId="2" fillId="0" borderId="1" xfId="0" applyNumberFormat="1" applyFont="1" applyBorder="1" applyAlignment="1">
      <alignment horizontal="center" vertical="center"/>
    </xf>
    <xf numFmtId="10" fontId="2" fillId="0" borderId="10" xfId="2" applyNumberFormat="1" applyFont="1" applyFill="1" applyBorder="1" applyAlignment="1">
      <alignment horizontal="center" vertical="center"/>
    </xf>
    <xf numFmtId="10" fontId="2" fillId="0" borderId="10" xfId="3" applyNumberFormat="1" applyFont="1" applyFill="1" applyBorder="1" applyAlignment="1">
      <alignment horizontal="center" vertical="center"/>
    </xf>
    <xf numFmtId="0" fontId="2" fillId="0" borderId="13" xfId="0" applyFont="1" applyBorder="1" applyAlignment="1">
      <alignment horizontal="center" vertical="center" wrapText="1"/>
    </xf>
    <xf numFmtId="0" fontId="2" fillId="0" borderId="7" xfId="0" applyFont="1" applyBorder="1" applyAlignment="1">
      <alignment horizontal="center" vertical="center"/>
    </xf>
    <xf numFmtId="164" fontId="2" fillId="0" borderId="7" xfId="0" applyNumberFormat="1" applyFont="1" applyBorder="1" applyAlignment="1">
      <alignment horizontal="center" vertical="center"/>
    </xf>
    <xf numFmtId="0" fontId="2" fillId="0" borderId="14" xfId="0" applyFont="1" applyBorder="1" applyAlignment="1">
      <alignment horizontal="center" vertical="center" wrapText="1"/>
    </xf>
    <xf numFmtId="0" fontId="5" fillId="0" borderId="15" xfId="0" applyFont="1" applyBorder="1" applyAlignment="1">
      <alignment horizontal="center" vertical="center" wrapText="1"/>
    </xf>
    <xf numFmtId="164" fontId="5" fillId="0" borderId="15" xfId="0" applyNumberFormat="1" applyFont="1" applyBorder="1" applyAlignment="1">
      <alignment horizontal="center" vertical="center" wrapText="1"/>
    </xf>
    <xf numFmtId="166" fontId="5" fillId="0" borderId="15" xfId="0" applyNumberFormat="1" applyFont="1" applyBorder="1" applyAlignment="1">
      <alignment horizontal="center" vertical="center" wrapText="1"/>
    </xf>
    <xf numFmtId="0" fontId="5" fillId="0" borderId="1" xfId="0" applyFont="1" applyBorder="1" applyAlignment="1">
      <alignment horizontal="center" vertical="center"/>
    </xf>
    <xf numFmtId="0" fontId="2" fillId="0" borderId="14" xfId="4" applyFont="1" applyBorder="1" applyAlignment="1">
      <alignment horizontal="center" vertical="center" wrapText="1"/>
    </xf>
    <xf numFmtId="164" fontId="2" fillId="0" borderId="14" xfId="4" applyNumberFormat="1" applyFont="1" applyBorder="1" applyAlignment="1">
      <alignment horizontal="center" vertical="center" wrapText="1"/>
    </xf>
    <xf numFmtId="164" fontId="2" fillId="0" borderId="16" xfId="4" applyNumberFormat="1" applyFont="1" applyBorder="1" applyAlignment="1">
      <alignment horizontal="center" vertical="center" wrapText="1"/>
    </xf>
    <xf numFmtId="4" fontId="2" fillId="0" borderId="14" xfId="4" applyNumberFormat="1" applyFont="1" applyBorder="1" applyAlignment="1">
      <alignment horizontal="center" vertical="center" wrapText="1"/>
    </xf>
    <xf numFmtId="10" fontId="2" fillId="0" borderId="14" xfId="3" applyNumberFormat="1" applyFont="1" applyFill="1" applyBorder="1" applyAlignment="1">
      <alignment horizontal="center" vertical="center" wrapText="1"/>
    </xf>
    <xf numFmtId="165" fontId="2" fillId="0" borderId="2" xfId="4" applyNumberFormat="1" applyFont="1" applyBorder="1" applyAlignment="1">
      <alignment horizontal="justify" vertical="center" wrapText="1"/>
    </xf>
    <xf numFmtId="0" fontId="2" fillId="0" borderId="10" xfId="4" applyFont="1" applyBorder="1" applyAlignment="1">
      <alignment horizontal="center" vertical="center" wrapText="1"/>
    </xf>
    <xf numFmtId="0" fontId="2" fillId="0" borderId="1" xfId="4" applyFont="1" applyBorder="1" applyAlignment="1">
      <alignment horizontal="center" vertical="center" wrapText="1"/>
    </xf>
    <xf numFmtId="164" fontId="2" fillId="0" borderId="1" xfId="4" applyNumberFormat="1" applyFont="1" applyBorder="1" applyAlignment="1">
      <alignment horizontal="center" vertical="center" wrapText="1"/>
    </xf>
    <xf numFmtId="4" fontId="2" fillId="0" borderId="1" xfId="4" applyNumberFormat="1" applyFont="1" applyBorder="1" applyAlignment="1">
      <alignment horizontal="center" vertical="center" wrapText="1"/>
    </xf>
    <xf numFmtId="10" fontId="2" fillId="0" borderId="1" xfId="3" applyNumberFormat="1" applyFont="1" applyFill="1" applyBorder="1" applyAlignment="1">
      <alignment horizontal="center" vertical="center" wrapText="1"/>
    </xf>
    <xf numFmtId="0" fontId="2" fillId="0" borderId="1" xfId="4" applyFont="1" applyBorder="1" applyAlignment="1">
      <alignment horizontal="left" vertical="top" wrapText="1"/>
    </xf>
    <xf numFmtId="0" fontId="2" fillId="0" borderId="7" xfId="4" applyFont="1" applyBorder="1" applyAlignment="1">
      <alignment horizontal="center" vertical="center" wrapText="1"/>
    </xf>
    <xf numFmtId="164" fontId="2" fillId="0" borderId="7" xfId="4" applyNumberFormat="1" applyFont="1" applyBorder="1" applyAlignment="1">
      <alignment horizontal="center" vertical="center" wrapText="1"/>
    </xf>
    <xf numFmtId="164" fontId="2" fillId="0" borderId="8" xfId="4" applyNumberFormat="1" applyFont="1" applyBorder="1" applyAlignment="1">
      <alignment horizontal="center" vertical="center" wrapText="1"/>
    </xf>
    <xf numFmtId="4" fontId="2" fillId="0" borderId="7" xfId="4" applyNumberFormat="1" applyFont="1" applyBorder="1" applyAlignment="1">
      <alignment horizontal="center" vertical="center" wrapText="1"/>
    </xf>
    <xf numFmtId="10" fontId="2" fillId="0" borderId="7" xfId="3" applyNumberFormat="1" applyFont="1" applyFill="1" applyBorder="1" applyAlignment="1">
      <alignment horizontal="center" vertical="center" wrapText="1"/>
    </xf>
    <xf numFmtId="49" fontId="2" fillId="0" borderId="1" xfId="5" applyNumberFormat="1" applyFont="1" applyBorder="1" applyAlignment="1">
      <alignment horizontal="center" vertical="center" wrapText="1"/>
    </xf>
    <xf numFmtId="0" fontId="2" fillId="0" borderId="2" xfId="4" applyFont="1" applyBorder="1" applyAlignment="1">
      <alignment horizontal="center" vertical="center" wrapText="1"/>
    </xf>
    <xf numFmtId="0" fontId="2" fillId="0" borderId="9" xfId="4" applyFont="1" applyBorder="1" applyAlignment="1">
      <alignment horizontal="left" vertical="center" wrapText="1"/>
    </xf>
    <xf numFmtId="0" fontId="2" fillId="0" borderId="2" xfId="4" applyFont="1" applyBorder="1" applyAlignment="1">
      <alignment horizontal="left" vertical="center" wrapText="1"/>
    </xf>
    <xf numFmtId="49" fontId="2" fillId="0" borderId="10" xfId="4" applyNumberFormat="1" applyFont="1" applyBorder="1" applyAlignment="1">
      <alignment horizontal="center" vertical="center" wrapText="1"/>
    </xf>
    <xf numFmtId="4" fontId="2" fillId="0" borderId="14" xfId="4" applyNumberFormat="1" applyFont="1" applyBorder="1" applyAlignment="1">
      <alignment horizontal="center" vertical="center"/>
    </xf>
    <xf numFmtId="0" fontId="2" fillId="0" borderId="1" xfId="5" applyFont="1" applyBorder="1" applyAlignment="1">
      <alignment wrapText="1"/>
    </xf>
    <xf numFmtId="4" fontId="2" fillId="0" borderId="1" xfId="4" applyNumberFormat="1" applyFont="1" applyBorder="1" applyAlignment="1">
      <alignment horizontal="center" vertical="center"/>
    </xf>
    <xf numFmtId="10" fontId="2" fillId="0" borderId="9" xfId="3" applyNumberFormat="1" applyFont="1" applyFill="1" applyBorder="1" applyAlignment="1">
      <alignment horizontal="center" vertical="center" wrapText="1"/>
    </xf>
    <xf numFmtId="0" fontId="2" fillId="0" borderId="1" xfId="4" applyFont="1" applyBorder="1" applyAlignment="1">
      <alignment horizontal="left" vertical="center" wrapText="1"/>
    </xf>
    <xf numFmtId="0" fontId="2" fillId="0" borderId="17" xfId="4" applyFont="1" applyBorder="1" applyAlignment="1">
      <alignment horizontal="center" vertical="center" wrapText="1"/>
    </xf>
    <xf numFmtId="164" fontId="2" fillId="0" borderId="17" xfId="4" applyNumberFormat="1" applyFont="1" applyBorder="1" applyAlignment="1">
      <alignment horizontal="center" vertical="center" wrapText="1"/>
    </xf>
    <xf numFmtId="4" fontId="2" fillId="0" borderId="17" xfId="4" applyNumberFormat="1" applyFont="1" applyBorder="1" applyAlignment="1">
      <alignment horizontal="center" vertical="center"/>
    </xf>
    <xf numFmtId="10" fontId="2" fillId="0" borderId="5" xfId="3" applyNumberFormat="1" applyFont="1" applyFill="1" applyBorder="1" applyAlignment="1">
      <alignment horizontal="center" vertical="center" wrapText="1"/>
    </xf>
    <xf numFmtId="49" fontId="2" fillId="0" borderId="1" xfId="5" applyNumberFormat="1" applyFont="1" applyBorder="1" applyAlignment="1">
      <alignment wrapText="1"/>
    </xf>
    <xf numFmtId="4" fontId="2" fillId="0" borderId="7" xfId="4" applyNumberFormat="1" applyFont="1" applyBorder="1" applyAlignment="1">
      <alignment horizontal="center" vertical="center"/>
    </xf>
    <xf numFmtId="0" fontId="2" fillId="0" borderId="18" xfId="4" applyFont="1" applyBorder="1" applyAlignment="1">
      <alignment horizontal="left" vertical="center" wrapText="1"/>
    </xf>
    <xf numFmtId="0" fontId="2" fillId="0" borderId="17" xfId="5" applyFont="1" applyBorder="1" applyAlignment="1">
      <alignment horizontal="center" vertical="center" wrapText="1"/>
    </xf>
    <xf numFmtId="164" fontId="2" fillId="0" borderId="17" xfId="5" applyNumberFormat="1" applyFont="1" applyBorder="1" applyAlignment="1">
      <alignment vertical="center" wrapText="1"/>
    </xf>
    <xf numFmtId="164" fontId="2" fillId="0" borderId="17" xfId="5" applyNumberFormat="1" applyFont="1" applyBorder="1" applyAlignment="1">
      <alignment horizontal="center" vertical="center" wrapText="1"/>
    </xf>
    <xf numFmtId="4" fontId="2" fillId="0" borderId="16" xfId="4" applyNumberFormat="1" applyFont="1" applyBorder="1" applyAlignment="1">
      <alignment horizontal="center" vertical="center"/>
    </xf>
    <xf numFmtId="0" fontId="2" fillId="0" borderId="0" xfId="4" applyFont="1" applyAlignment="1">
      <alignment horizontal="center" vertical="center" wrapText="1"/>
    </xf>
    <xf numFmtId="0" fontId="2" fillId="0" borderId="17" xfId="4" applyFont="1" applyBorder="1" applyAlignment="1">
      <alignment horizontal="justify" vertical="center" wrapText="1"/>
    </xf>
    <xf numFmtId="4" fontId="2" fillId="0" borderId="17" xfId="4" applyNumberFormat="1" applyFont="1" applyBorder="1" applyAlignment="1">
      <alignment horizontal="center" vertical="center" wrapText="1"/>
    </xf>
    <xf numFmtId="0" fontId="2" fillId="0" borderId="12" xfId="4" applyFont="1" applyBorder="1" applyAlignment="1">
      <alignment horizontal="center" vertical="center" wrapText="1"/>
    </xf>
    <xf numFmtId="0" fontId="2" fillId="0" borderId="8" xfId="4" applyFont="1" applyBorder="1" applyAlignment="1">
      <alignment horizontal="center" vertical="center" wrapText="1"/>
    </xf>
    <xf numFmtId="10" fontId="2" fillId="0" borderId="7" xfId="3" applyNumberFormat="1" applyFont="1" applyFill="1" applyBorder="1" applyAlignment="1">
      <alignment horizontal="center" vertical="center"/>
    </xf>
    <xf numFmtId="0" fontId="2" fillId="0" borderId="19" xfId="4" applyFont="1" applyBorder="1" applyAlignment="1">
      <alignment horizontal="left" vertical="top" wrapText="1"/>
    </xf>
    <xf numFmtId="0" fontId="2" fillId="0" borderId="10" xfId="4" applyFont="1" applyBorder="1" applyAlignment="1">
      <alignment horizontal="center" vertical="center"/>
    </xf>
    <xf numFmtId="0" fontId="2" fillId="0" borderId="1" xfId="4" applyFont="1" applyBorder="1" applyAlignment="1">
      <alignment horizontal="center" vertical="top" wrapText="1"/>
    </xf>
    <xf numFmtId="0" fontId="2" fillId="0" borderId="13" xfId="4" applyFont="1" applyBorder="1" applyAlignment="1">
      <alignment horizontal="center" vertical="center"/>
    </xf>
    <xf numFmtId="0" fontId="2" fillId="0" borderId="1" xfId="4" applyFont="1" applyBorder="1" applyAlignment="1">
      <alignment horizontal="center" vertical="center"/>
    </xf>
    <xf numFmtId="10" fontId="2" fillId="0" borderId="1" xfId="4" applyNumberFormat="1" applyFont="1" applyBorder="1"/>
    <xf numFmtId="0" fontId="2" fillId="0" borderId="1" xfId="5" applyFont="1" applyBorder="1" applyAlignment="1">
      <alignment horizontal="justify" vertical="center" wrapText="1"/>
    </xf>
    <xf numFmtId="0" fontId="2" fillId="0" borderId="20" xfId="4" applyFont="1" applyBorder="1" applyAlignment="1">
      <alignment horizontal="center" vertical="center" wrapText="1"/>
    </xf>
    <xf numFmtId="10" fontId="2" fillId="0" borderId="1" xfId="4" applyNumberFormat="1" applyFont="1" applyBorder="1" applyAlignment="1">
      <alignment horizontal="center" vertical="center" wrapText="1"/>
    </xf>
    <xf numFmtId="0" fontId="2" fillId="0" borderId="8" xfId="4" applyFont="1" applyBorder="1" applyAlignment="1">
      <alignment horizontal="left" vertical="top" wrapText="1"/>
    </xf>
    <xf numFmtId="0" fontId="2" fillId="0" borderId="7" xfId="4" applyFont="1" applyBorder="1" applyAlignment="1">
      <alignment horizontal="center" vertical="center"/>
    </xf>
    <xf numFmtId="164" fontId="2" fillId="0" borderId="7" xfId="4" applyNumberFormat="1" applyFont="1" applyBorder="1" applyAlignment="1">
      <alignment horizontal="center" vertical="center"/>
    </xf>
    <xf numFmtId="0" fontId="2" fillId="0" borderId="7" xfId="4" applyFont="1" applyBorder="1" applyAlignment="1">
      <alignment horizontal="left" vertical="center" wrapText="1"/>
    </xf>
    <xf numFmtId="4" fontId="2" fillId="0" borderId="2" xfId="4" applyNumberFormat="1" applyFont="1" applyBorder="1" applyAlignment="1">
      <alignment horizontal="center" vertical="center"/>
    </xf>
    <xf numFmtId="0" fontId="3" fillId="0" borderId="10" xfId="4" applyFont="1" applyBorder="1" applyAlignment="1">
      <alignment horizontal="center" vertical="center" wrapText="1"/>
    </xf>
    <xf numFmtId="164" fontId="2" fillId="0" borderId="1" xfId="4" applyNumberFormat="1" applyFont="1" applyBorder="1" applyAlignment="1">
      <alignment horizontal="center" vertical="center"/>
    </xf>
    <xf numFmtId="4" fontId="2" fillId="0" borderId="4" xfId="4" applyNumberFormat="1" applyFont="1" applyBorder="1" applyAlignment="1">
      <alignment horizontal="center" vertical="center"/>
    </xf>
    <xf numFmtId="0" fontId="2" fillId="0" borderId="1" xfId="4" applyFont="1" applyBorder="1" applyAlignment="1">
      <alignment horizontal="justify" vertical="center" wrapText="1"/>
    </xf>
    <xf numFmtId="164" fontId="2" fillId="0" borderId="1" xfId="5" applyNumberFormat="1" applyFont="1" applyBorder="1"/>
    <xf numFmtId="4" fontId="2" fillId="0" borderId="0" xfId="4" applyNumberFormat="1" applyFont="1" applyAlignment="1">
      <alignment horizontal="center" vertical="center"/>
    </xf>
    <xf numFmtId="0" fontId="2" fillId="0" borderId="11" xfId="4" applyFont="1" applyBorder="1" applyAlignment="1">
      <alignment horizontal="center" vertical="center" wrapText="1"/>
    </xf>
    <xf numFmtId="0" fontId="2" fillId="0" borderId="11" xfId="6" applyFont="1" applyBorder="1" applyAlignment="1">
      <alignment wrapText="1"/>
    </xf>
    <xf numFmtId="0" fontId="2" fillId="0" borderId="0" xfId="6" applyFont="1" applyAlignment="1">
      <alignment horizontal="center" vertical="center" wrapText="1"/>
    </xf>
    <xf numFmtId="164" fontId="2" fillId="0" borderId="11" xfId="5" applyNumberFormat="1" applyFont="1" applyBorder="1" applyAlignment="1">
      <alignment horizontal="center" vertical="center" wrapText="1"/>
    </xf>
    <xf numFmtId="164" fontId="2" fillId="0" borderId="11" xfId="4" applyNumberFormat="1" applyFont="1" applyBorder="1" applyAlignment="1">
      <alignment horizontal="center" vertical="center" wrapText="1"/>
    </xf>
    <xf numFmtId="4" fontId="2" fillId="0" borderId="11" xfId="4" applyNumberFormat="1" applyFont="1" applyBorder="1" applyAlignment="1">
      <alignment horizontal="center" vertical="center"/>
    </xf>
    <xf numFmtId="0" fontId="2" fillId="0" borderId="20" xfId="5" applyFont="1" applyBorder="1" applyAlignment="1">
      <alignment horizontal="center" vertical="center"/>
    </xf>
    <xf numFmtId="0" fontId="2" fillId="0" borderId="1" xfId="5" applyFont="1" applyBorder="1" applyAlignment="1">
      <alignment horizontal="center" vertical="center"/>
    </xf>
    <xf numFmtId="10" fontId="2" fillId="0" borderId="11" xfId="3" applyNumberFormat="1" applyFont="1" applyFill="1" applyBorder="1" applyAlignment="1">
      <alignment horizontal="center" vertical="center" wrapText="1"/>
    </xf>
    <xf numFmtId="10" fontId="2" fillId="0" borderId="1" xfId="3" applyNumberFormat="1" applyFont="1" applyFill="1" applyBorder="1" applyAlignment="1">
      <alignment horizontal="center" vertical="center"/>
    </xf>
    <xf numFmtId="4" fontId="2"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1" fontId="2" fillId="0" borderId="1" xfId="0" applyNumberFormat="1" applyFont="1" applyBorder="1" applyAlignment="1">
      <alignment horizontal="center" vertical="center" wrapText="1"/>
    </xf>
    <xf numFmtId="167" fontId="2" fillId="0" borderId="1" xfId="0" applyNumberFormat="1" applyFont="1" applyBorder="1" applyAlignment="1">
      <alignment horizontal="center" vertical="center" wrapText="1"/>
    </xf>
    <xf numFmtId="2" fontId="2" fillId="0" borderId="20" xfId="0" applyNumberFormat="1" applyFont="1" applyBorder="1" applyAlignment="1">
      <alignment horizontal="center" vertical="center" wrapText="1"/>
    </xf>
    <xf numFmtId="0" fontId="2" fillId="0" borderId="20" xfId="0" applyFont="1" applyBorder="1" applyAlignment="1">
      <alignment horizontal="left" vertical="top"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xf>
    <xf numFmtId="10" fontId="2" fillId="0" borderId="1" xfId="0" applyNumberFormat="1" applyFont="1" applyBorder="1" applyAlignment="1">
      <alignment horizontal="center" vertical="center" wrapText="1"/>
    </xf>
    <xf numFmtId="0" fontId="2" fillId="0" borderId="10" xfId="0" applyFont="1" applyBorder="1" applyAlignment="1">
      <alignment vertical="center" wrapText="1"/>
    </xf>
    <xf numFmtId="49" fontId="2" fillId="0" borderId="1" xfId="0" applyNumberFormat="1" applyFont="1" applyBorder="1" applyAlignment="1">
      <alignment vertical="top" wrapText="1"/>
    </xf>
    <xf numFmtId="0" fontId="2" fillId="0" borderId="0" xfId="0" applyFont="1" applyAlignment="1">
      <alignment horizontal="center" vertical="center"/>
    </xf>
    <xf numFmtId="49" fontId="2" fillId="0" borderId="1" xfId="0" applyNumberFormat="1" applyFont="1" applyBorder="1" applyAlignment="1">
      <alignment vertical="center" wrapText="1"/>
    </xf>
    <xf numFmtId="0" fontId="2" fillId="0" borderId="0" xfId="0" applyFont="1" applyAlignment="1">
      <alignment horizontal="center" vertical="center" wrapText="1"/>
    </xf>
    <xf numFmtId="168" fontId="2" fillId="0" borderId="1" xfId="0" applyNumberFormat="1" applyFont="1" applyBorder="1" applyAlignment="1">
      <alignment horizontal="center" vertical="center" wrapText="1"/>
    </xf>
    <xf numFmtId="0" fontId="2" fillId="0" borderId="17" xfId="0" applyFont="1" applyBorder="1" applyAlignment="1">
      <alignment horizontal="center" vertical="center" wrapText="1"/>
    </xf>
    <xf numFmtId="164" fontId="2" fillId="0" borderId="17" xfId="0" applyNumberFormat="1" applyFont="1" applyBorder="1" applyAlignment="1">
      <alignment horizontal="center" vertical="center" wrapText="1"/>
    </xf>
    <xf numFmtId="164" fontId="2" fillId="0" borderId="13"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4" fontId="2" fillId="0" borderId="0" xfId="0" applyNumberFormat="1" applyFont="1" applyAlignment="1">
      <alignment horizontal="center" vertical="center" wrapText="1"/>
    </xf>
    <xf numFmtId="4" fontId="2" fillId="0" borderId="17" xfId="0" applyNumberFormat="1" applyFont="1" applyBorder="1" applyAlignment="1">
      <alignment horizontal="center" vertical="center" wrapText="1"/>
    </xf>
    <xf numFmtId="164" fontId="2" fillId="0" borderId="11" xfId="0" applyNumberFormat="1" applyFont="1" applyBorder="1" applyAlignment="1">
      <alignment horizontal="center" vertical="center" wrapText="1"/>
    </xf>
    <xf numFmtId="164" fontId="2" fillId="0" borderId="12" xfId="0" applyNumberFormat="1" applyFont="1" applyBorder="1" applyAlignment="1">
      <alignment horizontal="center" vertical="center" wrapText="1"/>
    </xf>
    <xf numFmtId="4" fontId="2" fillId="0" borderId="11" xfId="0" applyNumberFormat="1" applyFont="1" applyBorder="1" applyAlignment="1">
      <alignment horizontal="center" vertical="center" wrapText="1"/>
    </xf>
    <xf numFmtId="4" fontId="2" fillId="0" borderId="0" xfId="0" applyNumberFormat="1" applyFont="1" applyAlignment="1">
      <alignment horizontal="center" vertical="center"/>
    </xf>
    <xf numFmtId="0" fontId="2" fillId="0" borderId="17" xfId="0" applyFont="1" applyBorder="1" applyAlignment="1">
      <alignment horizontal="center" vertical="center"/>
    </xf>
    <xf numFmtId="0" fontId="2" fillId="0" borderId="17" xfId="0" applyFont="1" applyBorder="1" applyAlignment="1">
      <alignment horizontal="left" vertical="center"/>
    </xf>
    <xf numFmtId="164" fontId="2" fillId="0" borderId="17" xfId="0" applyNumberFormat="1" applyFont="1" applyBorder="1" applyAlignment="1">
      <alignment horizontal="center" vertical="center"/>
    </xf>
    <xf numFmtId="0" fontId="2" fillId="0" borderId="1" xfId="0" applyFont="1" applyBorder="1" applyAlignment="1">
      <alignment horizontal="left" vertical="center" wrapText="1"/>
    </xf>
    <xf numFmtId="49" fontId="2" fillId="0" borderId="1" xfId="4" applyNumberFormat="1" applyFont="1" applyBorder="1" applyAlignment="1">
      <alignment horizontal="center" vertical="center" wrapText="1"/>
    </xf>
    <xf numFmtId="2" fontId="2" fillId="0" borderId="1" xfId="0" applyNumberFormat="1" applyFont="1" applyBorder="1" applyAlignment="1">
      <alignment vertical="center" wrapText="1"/>
    </xf>
    <xf numFmtId="0" fontId="2" fillId="0" borderId="13" xfId="0" applyFont="1" applyBorder="1" applyAlignment="1">
      <alignment horizontal="center" vertical="center"/>
    </xf>
    <xf numFmtId="0" fontId="2" fillId="0" borderId="23" xfId="0" applyFont="1" applyBorder="1" applyAlignment="1">
      <alignment horizontal="center" vertical="center"/>
    </xf>
    <xf numFmtId="0" fontId="2" fillId="0" borderId="11" xfId="0" applyFont="1" applyBorder="1" applyAlignment="1">
      <alignment horizontal="center" vertical="center" wrapText="1"/>
    </xf>
    <xf numFmtId="169" fontId="2" fillId="0" borderId="1"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20" xfId="0" applyFont="1" applyBorder="1" applyAlignment="1">
      <alignment horizontal="center" vertical="center" wrapText="1"/>
    </xf>
    <xf numFmtId="169" fontId="2" fillId="0" borderId="20" xfId="0" applyNumberFormat="1" applyFont="1" applyBorder="1" applyAlignment="1">
      <alignment horizontal="center" vertical="center" wrapText="1"/>
    </xf>
    <xf numFmtId="169" fontId="2" fillId="0" borderId="10" xfId="0" applyNumberFormat="1" applyFont="1" applyBorder="1" applyAlignment="1">
      <alignment horizontal="center" vertical="center" wrapText="1"/>
    </xf>
    <xf numFmtId="10" fontId="2" fillId="0" borderId="20" xfId="0" applyNumberFormat="1" applyFont="1" applyBorder="1" applyAlignment="1">
      <alignment horizontal="center" vertical="center" wrapText="1"/>
    </xf>
    <xf numFmtId="4" fontId="3" fillId="0" borderId="0" xfId="0" applyNumberFormat="1" applyFont="1" applyAlignment="1">
      <alignment wrapText="1"/>
    </xf>
    <xf numFmtId="170" fontId="2" fillId="0" borderId="0" xfId="1" applyFont="1"/>
    <xf numFmtId="4" fontId="2" fillId="0" borderId="0" xfId="0" applyNumberFormat="1" applyFont="1"/>
    <xf numFmtId="0" fontId="5" fillId="0" borderId="0" xfId="0" applyFont="1"/>
    <xf numFmtId="0" fontId="5" fillId="0" borderId="0" xfId="0" applyFont="1" applyAlignment="1">
      <alignment horizontal="center" vertical="center"/>
    </xf>
  </cellXfs>
  <cellStyles count="7">
    <cellStyle name="Comma" xfId="1" builtinId="3"/>
    <cellStyle name="Normal" xfId="0" builtinId="0"/>
    <cellStyle name="Normal 2" xfId="4" xr:uid="{D8F669D7-3AE0-4380-9991-F78C40F03AC6}"/>
    <cellStyle name="Normal 3" xfId="5" xr:uid="{997A6AA8-5C5F-438C-A939-3E8117039A22}"/>
    <cellStyle name="Normal 4" xfId="6" xr:uid="{D20470D3-20F5-4679-907A-B9E08C0B009E}"/>
    <cellStyle name="Percent" xfId="2" builtinId="5"/>
    <cellStyle name="Percent 2" xfId="3" xr:uid="{9469849E-B654-4325-9C3F-9BB6A27BFEEB}"/>
  </cellStyles>
  <dxfs count="3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dann\Downloads\situatie_lunara_AM_cu%20categorii%202023%20toat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s>
    <sheetDataSet>
      <sheetData sheetId="0">
        <row r="1">
          <cell r="A1"/>
          <cell r="B1" t="str">
            <v>Total Euro eligibil</v>
          </cell>
          <cell r="C1" t="str">
            <v>Total Euro Public Eligibil</v>
          </cell>
        </row>
        <row r="2">
          <cell r="A2" t="str">
            <v>Cod SMIS</v>
          </cell>
        </row>
        <row r="3">
          <cell r="A3">
            <v>128789</v>
          </cell>
          <cell r="B3">
            <v>911511.768942</v>
          </cell>
          <cell r="C3">
            <v>455548.35591400001</v>
          </cell>
        </row>
        <row r="4">
          <cell r="A4">
            <v>140823</v>
          </cell>
          <cell r="B4">
            <v>0</v>
          </cell>
          <cell r="C4">
            <v>0</v>
          </cell>
        </row>
        <row r="5">
          <cell r="A5">
            <v>143528</v>
          </cell>
          <cell r="B5">
            <v>0</v>
          </cell>
          <cell r="C5">
            <v>0</v>
          </cell>
        </row>
        <row r="6">
          <cell r="A6">
            <v>128730</v>
          </cell>
          <cell r="B6">
            <v>57640.175817999982</v>
          </cell>
          <cell r="C6">
            <v>51876.158236999996</v>
          </cell>
        </row>
        <row r="7">
          <cell r="A7">
            <v>150626</v>
          </cell>
          <cell r="B7">
            <v>0</v>
          </cell>
          <cell r="C7">
            <v>0</v>
          </cell>
        </row>
        <row r="8">
          <cell r="A8">
            <v>151185</v>
          </cell>
          <cell r="B8">
            <v>0</v>
          </cell>
          <cell r="C8">
            <v>0</v>
          </cell>
        </row>
        <row r="9">
          <cell r="A9">
            <v>151863</v>
          </cell>
          <cell r="B9">
            <v>0</v>
          </cell>
          <cell r="C9">
            <v>0</v>
          </cell>
        </row>
        <row r="10">
          <cell r="A10">
            <v>151200</v>
          </cell>
          <cell r="B10">
            <v>0</v>
          </cell>
          <cell r="C10">
            <v>0</v>
          </cell>
        </row>
        <row r="11">
          <cell r="A11">
            <v>137414</v>
          </cell>
          <cell r="B11">
            <v>1042010.279671001</v>
          </cell>
          <cell r="C11">
            <v>763289.0030139992</v>
          </cell>
        </row>
        <row r="12">
          <cell r="A12">
            <v>136527</v>
          </cell>
          <cell r="B12">
            <v>0</v>
          </cell>
          <cell r="C12">
            <v>0</v>
          </cell>
        </row>
        <row r="13">
          <cell r="A13">
            <v>137825</v>
          </cell>
          <cell r="B13">
            <v>261367.40254399987</v>
          </cell>
          <cell r="C13">
            <v>194139.20985300004</v>
          </cell>
        </row>
        <row r="14">
          <cell r="A14">
            <v>122424</v>
          </cell>
          <cell r="B14">
            <v>169200.63386700003</v>
          </cell>
          <cell r="C14">
            <v>169200.63386700003</v>
          </cell>
        </row>
        <row r="15">
          <cell r="A15">
            <v>117885</v>
          </cell>
          <cell r="B15">
            <v>249383.32900500004</v>
          </cell>
          <cell r="C15">
            <v>249383.32900500004</v>
          </cell>
        </row>
        <row r="16">
          <cell r="A16">
            <v>119004</v>
          </cell>
          <cell r="B16">
            <v>20838.990594999999</v>
          </cell>
          <cell r="C16">
            <v>20838.990594999999</v>
          </cell>
        </row>
        <row r="17">
          <cell r="A17">
            <v>121742</v>
          </cell>
          <cell r="B17">
            <v>74175.798340999987</v>
          </cell>
          <cell r="C17">
            <v>74175.798340999987</v>
          </cell>
        </row>
        <row r="18">
          <cell r="A18">
            <v>119146</v>
          </cell>
          <cell r="B18">
            <v>946902.17294599954</v>
          </cell>
          <cell r="C18">
            <v>946902.17294599954</v>
          </cell>
        </row>
        <row r="19">
          <cell r="A19">
            <v>130552</v>
          </cell>
          <cell r="B19">
            <v>5958098.0840309989</v>
          </cell>
          <cell r="C19">
            <v>5958098.0840309989</v>
          </cell>
        </row>
        <row r="20">
          <cell r="A20">
            <v>140492</v>
          </cell>
          <cell r="B20">
            <v>18285.806672999999</v>
          </cell>
          <cell r="C20">
            <v>18285.806672999999</v>
          </cell>
        </row>
        <row r="21">
          <cell r="A21">
            <v>114077</v>
          </cell>
          <cell r="B21">
            <v>1299672.7790179998</v>
          </cell>
          <cell r="C21">
            <v>1299672.7790179998</v>
          </cell>
        </row>
        <row r="22">
          <cell r="A22">
            <v>117817</v>
          </cell>
          <cell r="B22">
            <v>418978.22604700003</v>
          </cell>
          <cell r="C22">
            <v>418978.22604700003</v>
          </cell>
        </row>
        <row r="23">
          <cell r="A23">
            <v>118519</v>
          </cell>
          <cell r="B23">
            <v>1612679.0492910002</v>
          </cell>
          <cell r="C23">
            <v>1612679.0492910002</v>
          </cell>
        </row>
        <row r="24">
          <cell r="A24">
            <v>114044</v>
          </cell>
          <cell r="B24">
            <v>2420301.4333660002</v>
          </cell>
          <cell r="C24">
            <v>2420301.4333660002</v>
          </cell>
        </row>
        <row r="25">
          <cell r="A25">
            <v>114145</v>
          </cell>
          <cell r="B25">
            <v>354960.73059299996</v>
          </cell>
          <cell r="C25">
            <v>354960.73059299996</v>
          </cell>
        </row>
        <row r="26">
          <cell r="A26">
            <v>114697</v>
          </cell>
          <cell r="B26">
            <v>692886.58574400004</v>
          </cell>
          <cell r="C26">
            <v>692886.58574400004</v>
          </cell>
        </row>
        <row r="27">
          <cell r="A27">
            <v>114662</v>
          </cell>
          <cell r="B27">
            <v>369320.39913200005</v>
          </cell>
          <cell r="C27">
            <v>369320.39913200005</v>
          </cell>
        </row>
        <row r="28">
          <cell r="A28">
            <v>118042</v>
          </cell>
          <cell r="B28">
            <v>450293.58791399992</v>
          </cell>
          <cell r="C28">
            <v>450293.58791399992</v>
          </cell>
        </row>
        <row r="29">
          <cell r="A29">
            <v>115186</v>
          </cell>
          <cell r="B29">
            <v>100816.35525400001</v>
          </cell>
          <cell r="C29">
            <v>100816.35525400001</v>
          </cell>
        </row>
        <row r="30">
          <cell r="A30">
            <v>116126</v>
          </cell>
          <cell r="B30">
            <v>78795.803301000007</v>
          </cell>
          <cell r="C30">
            <v>78795.803301000007</v>
          </cell>
        </row>
        <row r="31">
          <cell r="A31">
            <v>118043</v>
          </cell>
          <cell r="B31">
            <v>309849.68408099998</v>
          </cell>
          <cell r="C31">
            <v>309849.68408099998</v>
          </cell>
        </row>
        <row r="32">
          <cell r="A32">
            <v>118689</v>
          </cell>
          <cell r="B32">
            <v>2367020.1449549999</v>
          </cell>
          <cell r="C32">
            <v>2367020.1449549999</v>
          </cell>
        </row>
        <row r="33">
          <cell r="A33">
            <v>110916</v>
          </cell>
          <cell r="B33">
            <v>612228.03990899993</v>
          </cell>
          <cell r="C33">
            <v>612228.03990899993</v>
          </cell>
        </row>
        <row r="34">
          <cell r="A34">
            <v>118623</v>
          </cell>
          <cell r="B34">
            <v>143901.52469600004</v>
          </cell>
          <cell r="C34">
            <v>143901.52469600004</v>
          </cell>
        </row>
        <row r="35">
          <cell r="A35">
            <v>114009</v>
          </cell>
          <cell r="B35">
            <v>173816.38151900002</v>
          </cell>
          <cell r="C35">
            <v>173816.38151900002</v>
          </cell>
        </row>
        <row r="36">
          <cell r="A36">
            <v>114248</v>
          </cell>
          <cell r="B36">
            <v>1404196.4380510005</v>
          </cell>
          <cell r="C36">
            <v>1404196.4380510005</v>
          </cell>
        </row>
        <row r="37">
          <cell r="A37">
            <v>111476</v>
          </cell>
          <cell r="B37">
            <v>517621.34596399998</v>
          </cell>
          <cell r="C37">
            <v>517621.34596399998</v>
          </cell>
        </row>
        <row r="38">
          <cell r="A38">
            <v>116722</v>
          </cell>
          <cell r="B38">
            <v>105040.20612600002</v>
          </cell>
          <cell r="C38">
            <v>105040.20612600002</v>
          </cell>
        </row>
        <row r="39">
          <cell r="A39">
            <v>114663</v>
          </cell>
          <cell r="B39">
            <v>64564.979665999999</v>
          </cell>
          <cell r="C39">
            <v>64564.979665999999</v>
          </cell>
        </row>
        <row r="40">
          <cell r="A40">
            <v>117602</v>
          </cell>
          <cell r="B40">
            <v>1029297.2579699997</v>
          </cell>
          <cell r="C40">
            <v>1029297.2579699997</v>
          </cell>
        </row>
        <row r="41">
          <cell r="A41">
            <v>118128</v>
          </cell>
          <cell r="B41">
            <v>1785801.0015680003</v>
          </cell>
          <cell r="C41">
            <v>1785801.0015680003</v>
          </cell>
        </row>
        <row r="42">
          <cell r="A42">
            <v>117491</v>
          </cell>
          <cell r="B42">
            <v>186701.57957599999</v>
          </cell>
          <cell r="C42">
            <v>186701.57957599999</v>
          </cell>
        </row>
        <row r="43">
          <cell r="A43">
            <v>118619</v>
          </cell>
          <cell r="B43">
            <v>166441.73363799995</v>
          </cell>
          <cell r="C43">
            <v>166441.73363799995</v>
          </cell>
        </row>
        <row r="44">
          <cell r="A44">
            <v>116435</v>
          </cell>
          <cell r="B44">
            <v>196017.44387700007</v>
          </cell>
          <cell r="C44">
            <v>196017.44387700007</v>
          </cell>
        </row>
        <row r="45">
          <cell r="A45">
            <v>114486</v>
          </cell>
          <cell r="B45">
            <v>459291.548648</v>
          </cell>
          <cell r="C45">
            <v>459291.548648</v>
          </cell>
        </row>
        <row r="46">
          <cell r="A46">
            <v>115406</v>
          </cell>
          <cell r="B46">
            <v>182790.19896299997</v>
          </cell>
          <cell r="C46">
            <v>182790.19896299997</v>
          </cell>
        </row>
        <row r="47">
          <cell r="A47">
            <v>110279</v>
          </cell>
          <cell r="B47">
            <v>11935.535006000002</v>
          </cell>
          <cell r="C47">
            <v>11935.535006000002</v>
          </cell>
        </row>
        <row r="48">
          <cell r="A48">
            <v>118540</v>
          </cell>
          <cell r="B48">
            <v>220244.64170899996</v>
          </cell>
          <cell r="C48">
            <v>220244.64170899996</v>
          </cell>
        </row>
        <row r="49">
          <cell r="A49">
            <v>118599</v>
          </cell>
          <cell r="B49">
            <v>1670755.8489129997</v>
          </cell>
          <cell r="C49">
            <v>1670755.8489129997</v>
          </cell>
        </row>
        <row r="50">
          <cell r="A50">
            <v>110903</v>
          </cell>
          <cell r="B50">
            <v>2382717.030317001</v>
          </cell>
          <cell r="C50">
            <v>2382717.030317001</v>
          </cell>
        </row>
        <row r="51">
          <cell r="A51">
            <v>118435</v>
          </cell>
          <cell r="B51">
            <v>1270255.94086</v>
          </cell>
          <cell r="C51">
            <v>1270255.94086</v>
          </cell>
        </row>
        <row r="52">
          <cell r="A52">
            <v>118630</v>
          </cell>
          <cell r="B52">
            <v>57367.608727000006</v>
          </cell>
          <cell r="C52">
            <v>57367.608727000006</v>
          </cell>
        </row>
        <row r="53">
          <cell r="A53">
            <v>118007</v>
          </cell>
          <cell r="B53">
            <v>1048252.424636</v>
          </cell>
          <cell r="C53">
            <v>1048252.424636</v>
          </cell>
        </row>
        <row r="54">
          <cell r="A54">
            <v>118670</v>
          </cell>
          <cell r="B54">
            <v>256375.24506900003</v>
          </cell>
          <cell r="C54">
            <v>256375.24506900003</v>
          </cell>
        </row>
        <row r="55">
          <cell r="A55">
            <v>114506</v>
          </cell>
          <cell r="B55">
            <v>611728.20697699976</v>
          </cell>
          <cell r="C55">
            <v>611728.20697699976</v>
          </cell>
        </row>
        <row r="56">
          <cell r="A56">
            <v>117872</v>
          </cell>
          <cell r="B56">
            <v>328241.95636799996</v>
          </cell>
          <cell r="C56">
            <v>328241.95636799996</v>
          </cell>
        </row>
        <row r="57">
          <cell r="A57">
            <v>117844</v>
          </cell>
          <cell r="B57">
            <v>374118.8458960001</v>
          </cell>
          <cell r="C57">
            <v>374118.8458960001</v>
          </cell>
        </row>
        <row r="58">
          <cell r="A58">
            <v>115226</v>
          </cell>
          <cell r="B58">
            <v>490481.59173400002</v>
          </cell>
          <cell r="C58">
            <v>490481.59173400002</v>
          </cell>
        </row>
        <row r="59">
          <cell r="A59">
            <v>110280</v>
          </cell>
          <cell r="B59">
            <v>17927262.781003997</v>
          </cell>
          <cell r="C59">
            <v>17927262.781003997</v>
          </cell>
        </row>
        <row r="60">
          <cell r="A60">
            <v>137523</v>
          </cell>
          <cell r="B60">
            <v>0</v>
          </cell>
          <cell r="C60">
            <v>0</v>
          </cell>
        </row>
        <row r="61">
          <cell r="A61">
            <v>139551</v>
          </cell>
          <cell r="B61">
            <v>0</v>
          </cell>
          <cell r="C61">
            <v>0</v>
          </cell>
        </row>
        <row r="62">
          <cell r="A62">
            <v>139978</v>
          </cell>
          <cell r="B62">
            <v>23238.028743000003</v>
          </cell>
          <cell r="C62">
            <v>23238.028743000003</v>
          </cell>
        </row>
        <row r="63">
          <cell r="A63">
            <v>140062</v>
          </cell>
          <cell r="B63">
            <v>240.496352</v>
          </cell>
          <cell r="C63">
            <v>240.496352</v>
          </cell>
        </row>
        <row r="64">
          <cell r="A64">
            <v>137357</v>
          </cell>
          <cell r="B64">
            <v>28398.396942000003</v>
          </cell>
          <cell r="C64">
            <v>28398.396942000003</v>
          </cell>
        </row>
        <row r="65">
          <cell r="A65">
            <v>137359</v>
          </cell>
          <cell r="B65">
            <v>5721.1293459999997</v>
          </cell>
          <cell r="C65">
            <v>5721.1293459999997</v>
          </cell>
        </row>
        <row r="66">
          <cell r="A66">
            <v>137407</v>
          </cell>
          <cell r="B66">
            <v>0</v>
          </cell>
          <cell r="C66">
            <v>0</v>
          </cell>
        </row>
        <row r="67">
          <cell r="A67">
            <v>137361</v>
          </cell>
          <cell r="B67">
            <v>9888.9775869999994</v>
          </cell>
          <cell r="C67">
            <v>9888.9775869999994</v>
          </cell>
        </row>
        <row r="68">
          <cell r="A68">
            <v>137511</v>
          </cell>
          <cell r="B68">
            <v>0</v>
          </cell>
          <cell r="C68">
            <v>0</v>
          </cell>
        </row>
        <row r="69">
          <cell r="A69">
            <v>137725</v>
          </cell>
          <cell r="B69">
            <v>0</v>
          </cell>
          <cell r="C69">
            <v>0</v>
          </cell>
        </row>
        <row r="70">
          <cell r="A70">
            <v>140068</v>
          </cell>
          <cell r="B70">
            <v>0</v>
          </cell>
          <cell r="C70">
            <v>0</v>
          </cell>
        </row>
        <row r="71">
          <cell r="A71">
            <v>137510</v>
          </cell>
          <cell r="B71">
            <v>0</v>
          </cell>
          <cell r="C71">
            <v>0</v>
          </cell>
        </row>
        <row r="72">
          <cell r="A72">
            <v>124829</v>
          </cell>
          <cell r="B72">
            <v>644079.63383800001</v>
          </cell>
          <cell r="C72">
            <v>644079.63383800001</v>
          </cell>
        </row>
        <row r="73">
          <cell r="A73">
            <v>124828</v>
          </cell>
          <cell r="B73">
            <v>581542.68242399988</v>
          </cell>
          <cell r="C73">
            <v>581542.68242399988</v>
          </cell>
        </row>
        <row r="74">
          <cell r="A74">
            <v>125645</v>
          </cell>
          <cell r="B74">
            <v>253883.05621499999</v>
          </cell>
          <cell r="C74">
            <v>253883.05621499999</v>
          </cell>
        </row>
        <row r="75">
          <cell r="A75">
            <v>124942</v>
          </cell>
          <cell r="B75">
            <v>346329.92533500004</v>
          </cell>
          <cell r="C75">
            <v>346329.92533500004</v>
          </cell>
        </row>
        <row r="76">
          <cell r="A76">
            <v>125367</v>
          </cell>
          <cell r="B76">
            <v>24352.691876999997</v>
          </cell>
          <cell r="C76">
            <v>24352.691876999997</v>
          </cell>
        </row>
        <row r="77">
          <cell r="A77">
            <v>126788</v>
          </cell>
          <cell r="B77">
            <v>35390.468683999999</v>
          </cell>
          <cell r="C77">
            <v>35390.468683999999</v>
          </cell>
        </row>
        <row r="78">
          <cell r="A78">
            <v>126588</v>
          </cell>
          <cell r="B78">
            <v>40934.739988999994</v>
          </cell>
          <cell r="C78">
            <v>40934.739988999994</v>
          </cell>
        </row>
        <row r="79">
          <cell r="A79">
            <v>125396</v>
          </cell>
          <cell r="B79">
            <v>48398.714315000005</v>
          </cell>
          <cell r="C79">
            <v>48398.714315000005</v>
          </cell>
        </row>
        <row r="80">
          <cell r="A80">
            <v>122080</v>
          </cell>
          <cell r="B80">
            <v>1768559.7922630003</v>
          </cell>
          <cell r="C80">
            <v>1768559.7922630003</v>
          </cell>
        </row>
        <row r="81">
          <cell r="A81">
            <v>122079</v>
          </cell>
          <cell r="B81">
            <v>285030.40223899996</v>
          </cell>
          <cell r="C81">
            <v>285030.40223899996</v>
          </cell>
        </row>
        <row r="82">
          <cell r="A82">
            <v>122273</v>
          </cell>
          <cell r="B82">
            <v>2679066.8412409998</v>
          </cell>
          <cell r="C82">
            <v>2679066.8412409998</v>
          </cell>
        </row>
        <row r="83">
          <cell r="A83">
            <v>123494</v>
          </cell>
          <cell r="B83">
            <v>3550319.701061001</v>
          </cell>
          <cell r="C83">
            <v>3550319.701061001</v>
          </cell>
        </row>
        <row r="84">
          <cell r="A84">
            <v>124106</v>
          </cell>
          <cell r="B84">
            <v>116666.926808</v>
          </cell>
          <cell r="C84">
            <v>116666.926808</v>
          </cell>
        </row>
        <row r="85">
          <cell r="A85">
            <v>124234</v>
          </cell>
          <cell r="B85">
            <v>2830.3499529999999</v>
          </cell>
          <cell r="C85">
            <v>2830.3499529999999</v>
          </cell>
        </row>
        <row r="86">
          <cell r="A86">
            <v>120697</v>
          </cell>
          <cell r="B86">
            <v>1543554.4956819999</v>
          </cell>
          <cell r="C86">
            <v>1543554.4956819999</v>
          </cell>
        </row>
        <row r="87">
          <cell r="A87">
            <v>122258</v>
          </cell>
          <cell r="B87">
            <v>195402.47839199999</v>
          </cell>
          <cell r="C87">
            <v>195402.47839199999</v>
          </cell>
        </row>
        <row r="88">
          <cell r="A88">
            <v>123567</v>
          </cell>
          <cell r="B88">
            <v>919697.77048999991</v>
          </cell>
          <cell r="C88">
            <v>919697.77048999991</v>
          </cell>
        </row>
        <row r="89">
          <cell r="A89">
            <v>123700</v>
          </cell>
          <cell r="B89">
            <v>18632982.809040003</v>
          </cell>
          <cell r="C89">
            <v>18632982.809040003</v>
          </cell>
        </row>
        <row r="90">
          <cell r="A90">
            <v>127335</v>
          </cell>
          <cell r="B90">
            <v>20357419.76693299</v>
          </cell>
          <cell r="C90">
            <v>20357419.76693299</v>
          </cell>
        </row>
        <row r="91">
          <cell r="A91">
            <v>123696</v>
          </cell>
          <cell r="B91">
            <v>12050898.701479992</v>
          </cell>
          <cell r="C91">
            <v>12050898.701479992</v>
          </cell>
        </row>
        <row r="92">
          <cell r="A92">
            <v>126605</v>
          </cell>
          <cell r="B92">
            <v>83426.465746000016</v>
          </cell>
          <cell r="C92">
            <v>83426.465746000016</v>
          </cell>
        </row>
        <row r="93">
          <cell r="A93">
            <v>126609</v>
          </cell>
          <cell r="B93">
            <v>137066.75803700002</v>
          </cell>
          <cell r="C93">
            <v>137066.75803700002</v>
          </cell>
        </row>
        <row r="94">
          <cell r="A94">
            <v>126607</v>
          </cell>
          <cell r="B94">
            <v>2397446.27935</v>
          </cell>
          <cell r="C94">
            <v>2397446.27935</v>
          </cell>
        </row>
        <row r="95">
          <cell r="A95">
            <v>128418</v>
          </cell>
          <cell r="B95">
            <v>99840.48989300002</v>
          </cell>
          <cell r="C95">
            <v>99840.48989300002</v>
          </cell>
        </row>
        <row r="96">
          <cell r="A96">
            <v>128426</v>
          </cell>
          <cell r="B96">
            <v>85467.780557000006</v>
          </cell>
          <cell r="C96">
            <v>85467.780557000006</v>
          </cell>
        </row>
        <row r="97">
          <cell r="A97">
            <v>128421</v>
          </cell>
          <cell r="B97">
            <v>169177.28828099999</v>
          </cell>
          <cell r="C97">
            <v>169177.28828099999</v>
          </cell>
        </row>
        <row r="98">
          <cell r="A98">
            <v>127782</v>
          </cell>
          <cell r="B98">
            <v>4742.3444680000002</v>
          </cell>
          <cell r="C98">
            <v>4742.3444680000002</v>
          </cell>
        </row>
        <row r="99">
          <cell r="A99">
            <v>126608</v>
          </cell>
          <cell r="B99">
            <v>1949449.9720770004</v>
          </cell>
          <cell r="C99">
            <v>1949449.9720770004</v>
          </cell>
        </row>
        <row r="100">
          <cell r="A100">
            <v>126606</v>
          </cell>
          <cell r="B100">
            <v>109522.60822399998</v>
          </cell>
          <cell r="C100">
            <v>109522.60822399998</v>
          </cell>
        </row>
        <row r="101">
          <cell r="A101">
            <v>126604</v>
          </cell>
          <cell r="B101">
            <v>167755.27539600007</v>
          </cell>
          <cell r="C101">
            <v>167755.27539600007</v>
          </cell>
        </row>
        <row r="102">
          <cell r="A102">
            <v>128283</v>
          </cell>
          <cell r="B102">
            <v>2632391.1750669992</v>
          </cell>
          <cell r="C102">
            <v>2632391.1750669992</v>
          </cell>
        </row>
        <row r="103">
          <cell r="A103">
            <v>128427</v>
          </cell>
          <cell r="B103">
            <v>476880.24367699999</v>
          </cell>
          <cell r="C103">
            <v>476880.24367699999</v>
          </cell>
        </row>
        <row r="104">
          <cell r="A104">
            <v>126907</v>
          </cell>
          <cell r="B104">
            <v>79361.517718999996</v>
          </cell>
          <cell r="C104">
            <v>79361.517718999996</v>
          </cell>
        </row>
        <row r="105">
          <cell r="A105">
            <v>127035</v>
          </cell>
          <cell r="B105">
            <v>150239.74952900005</v>
          </cell>
          <cell r="C105">
            <v>150239.74952900005</v>
          </cell>
        </row>
        <row r="106">
          <cell r="A106">
            <v>128419</v>
          </cell>
          <cell r="B106">
            <v>16267.516563999998</v>
          </cell>
          <cell r="C106">
            <v>16267.516563999998</v>
          </cell>
        </row>
        <row r="107">
          <cell r="A107">
            <v>122754</v>
          </cell>
          <cell r="B107">
            <v>26858.995404000001</v>
          </cell>
          <cell r="C107">
            <v>26858.995404000001</v>
          </cell>
        </row>
        <row r="108">
          <cell r="A108">
            <v>128205</v>
          </cell>
          <cell r="B108">
            <v>41285.853487</v>
          </cell>
          <cell r="C108">
            <v>41285.853487</v>
          </cell>
        </row>
        <row r="109">
          <cell r="A109">
            <v>127025</v>
          </cell>
          <cell r="B109">
            <v>10822170.692635</v>
          </cell>
          <cell r="C109">
            <v>10822170.692635</v>
          </cell>
        </row>
        <row r="110">
          <cell r="A110">
            <v>127783</v>
          </cell>
          <cell r="B110">
            <v>4496.0111630000001</v>
          </cell>
          <cell r="C110">
            <v>4496.0111630000001</v>
          </cell>
        </row>
        <row r="111">
          <cell r="A111">
            <v>128422</v>
          </cell>
          <cell r="B111">
            <v>10409.948085</v>
          </cell>
          <cell r="C111">
            <v>10409.948085</v>
          </cell>
        </row>
        <row r="112">
          <cell r="A112">
            <v>128425</v>
          </cell>
          <cell r="B112">
            <v>21129.192828999996</v>
          </cell>
          <cell r="C112">
            <v>21129.192828999996</v>
          </cell>
        </row>
        <row r="113">
          <cell r="A113">
            <v>128423</v>
          </cell>
          <cell r="B113">
            <v>10569.763343000001</v>
          </cell>
          <cell r="C113">
            <v>10569.763343000001</v>
          </cell>
        </row>
        <row r="114">
          <cell r="A114">
            <v>128424</v>
          </cell>
          <cell r="B114">
            <v>49790.863522</v>
          </cell>
          <cell r="C114">
            <v>49790.863522</v>
          </cell>
        </row>
        <row r="115">
          <cell r="A115">
            <v>127871</v>
          </cell>
          <cell r="B115">
            <v>183939.54013700003</v>
          </cell>
          <cell r="C115">
            <v>183939.54013700003</v>
          </cell>
        </row>
        <row r="116">
          <cell r="A116">
            <v>127872</v>
          </cell>
          <cell r="B116">
            <v>209956.558384</v>
          </cell>
          <cell r="C116">
            <v>209956.558384</v>
          </cell>
        </row>
        <row r="117">
          <cell r="A117">
            <v>127870</v>
          </cell>
          <cell r="B117">
            <v>346863.29769600002</v>
          </cell>
          <cell r="C117">
            <v>346863.29769600002</v>
          </cell>
        </row>
        <row r="118">
          <cell r="A118">
            <v>126442</v>
          </cell>
          <cell r="B118">
            <v>651293.770273</v>
          </cell>
          <cell r="C118">
            <v>651293.770273</v>
          </cell>
        </row>
        <row r="119">
          <cell r="A119">
            <v>129478</v>
          </cell>
          <cell r="B119">
            <v>3226519.9493629998</v>
          </cell>
          <cell r="C119">
            <v>3226519.9493629998</v>
          </cell>
        </row>
        <row r="120">
          <cell r="A120">
            <v>126441</v>
          </cell>
          <cell r="B120">
            <v>553909.52103399998</v>
          </cell>
          <cell r="C120">
            <v>553909.52103399998</v>
          </cell>
        </row>
        <row r="121">
          <cell r="A121">
            <v>127784</v>
          </cell>
          <cell r="B121">
            <v>20593.873081000002</v>
          </cell>
          <cell r="C121">
            <v>20593.873081000002</v>
          </cell>
        </row>
        <row r="122">
          <cell r="A122">
            <v>127785</v>
          </cell>
          <cell r="B122">
            <v>14950.594679</v>
          </cell>
          <cell r="C122">
            <v>14950.594679</v>
          </cell>
        </row>
        <row r="123">
          <cell r="A123">
            <v>126908</v>
          </cell>
          <cell r="B123">
            <v>1029562.105467</v>
          </cell>
          <cell r="C123">
            <v>1029562.105467</v>
          </cell>
        </row>
        <row r="124">
          <cell r="A124">
            <v>120165</v>
          </cell>
          <cell r="B124">
            <v>1262694.1403269996</v>
          </cell>
          <cell r="C124">
            <v>1262694.1403269996</v>
          </cell>
        </row>
        <row r="125">
          <cell r="A125">
            <v>127615</v>
          </cell>
          <cell r="B125">
            <v>741737.10209400009</v>
          </cell>
          <cell r="C125">
            <v>741737.10209400009</v>
          </cell>
        </row>
        <row r="126">
          <cell r="A126">
            <v>127786</v>
          </cell>
          <cell r="B126">
            <v>22321.819849999996</v>
          </cell>
          <cell r="C126">
            <v>22321.819849999996</v>
          </cell>
        </row>
        <row r="127">
          <cell r="A127">
            <v>128040</v>
          </cell>
          <cell r="B127">
            <v>22688.349413999993</v>
          </cell>
          <cell r="C127">
            <v>22688.349413999993</v>
          </cell>
        </row>
        <row r="128">
          <cell r="A128">
            <v>127971</v>
          </cell>
          <cell r="B128">
            <v>923501.23236500018</v>
          </cell>
          <cell r="C128">
            <v>923501.23236500018</v>
          </cell>
        </row>
        <row r="129">
          <cell r="A129">
            <v>127787</v>
          </cell>
          <cell r="B129">
            <v>13214.436484000003</v>
          </cell>
          <cell r="C129">
            <v>13214.436484000003</v>
          </cell>
        </row>
        <row r="130">
          <cell r="A130">
            <v>127789</v>
          </cell>
          <cell r="B130">
            <v>20501.59131</v>
          </cell>
          <cell r="C130">
            <v>20501.59131</v>
          </cell>
        </row>
        <row r="131">
          <cell r="A131">
            <v>120074</v>
          </cell>
          <cell r="B131">
            <v>556933.84810800012</v>
          </cell>
          <cell r="C131">
            <v>556933.84810800012</v>
          </cell>
        </row>
        <row r="132">
          <cell r="A132">
            <v>126613</v>
          </cell>
          <cell r="B132">
            <v>437148.96054600005</v>
          </cell>
          <cell r="C132">
            <v>437148.96054600005</v>
          </cell>
        </row>
        <row r="133">
          <cell r="A133">
            <v>126862</v>
          </cell>
          <cell r="B133">
            <v>272370.97317900002</v>
          </cell>
          <cell r="C133">
            <v>272370.97317900002</v>
          </cell>
        </row>
        <row r="134">
          <cell r="A134">
            <v>126864</v>
          </cell>
          <cell r="B134">
            <v>223872.46561800002</v>
          </cell>
          <cell r="C134">
            <v>223872.46561800002</v>
          </cell>
        </row>
        <row r="135">
          <cell r="A135">
            <v>126467</v>
          </cell>
          <cell r="B135">
            <v>420366.07441200002</v>
          </cell>
          <cell r="C135">
            <v>420366.07441200002</v>
          </cell>
        </row>
        <row r="136">
          <cell r="A136">
            <v>127790</v>
          </cell>
          <cell r="B136">
            <v>11810.223077000001</v>
          </cell>
          <cell r="C136">
            <v>11810.223077000001</v>
          </cell>
        </row>
        <row r="137">
          <cell r="A137">
            <v>128049</v>
          </cell>
          <cell r="B137">
            <v>20645.703969999999</v>
          </cell>
          <cell r="C137">
            <v>20645.703969999999</v>
          </cell>
        </row>
        <row r="138">
          <cell r="A138">
            <v>128048</v>
          </cell>
          <cell r="B138">
            <v>12589.808497</v>
          </cell>
          <cell r="C138">
            <v>12589.808497</v>
          </cell>
        </row>
        <row r="139">
          <cell r="A139">
            <v>128041</v>
          </cell>
          <cell r="B139">
            <v>13870.566873</v>
          </cell>
          <cell r="C139">
            <v>13870.566873</v>
          </cell>
        </row>
        <row r="140">
          <cell r="A140">
            <v>126438</v>
          </cell>
          <cell r="B140">
            <v>1043718.8460570001</v>
          </cell>
          <cell r="C140">
            <v>1043718.8460570001</v>
          </cell>
        </row>
        <row r="141">
          <cell r="A141">
            <v>127791</v>
          </cell>
          <cell r="B141">
            <v>17234.896773000004</v>
          </cell>
          <cell r="C141">
            <v>17234.896773000004</v>
          </cell>
        </row>
        <row r="142">
          <cell r="A142">
            <v>126439</v>
          </cell>
          <cell r="B142">
            <v>789987.32238700008</v>
          </cell>
          <cell r="C142">
            <v>789987.32238700008</v>
          </cell>
        </row>
        <row r="143">
          <cell r="A143">
            <v>126424</v>
          </cell>
          <cell r="B143">
            <v>138218.001992</v>
          </cell>
          <cell r="C143">
            <v>138218.001992</v>
          </cell>
        </row>
        <row r="144">
          <cell r="A144">
            <v>128042</v>
          </cell>
          <cell r="B144">
            <v>9396.8138920000001</v>
          </cell>
          <cell r="C144">
            <v>9396.8138920000001</v>
          </cell>
        </row>
        <row r="145">
          <cell r="A145">
            <v>127504</v>
          </cell>
          <cell r="B145">
            <v>36838.404449000009</v>
          </cell>
          <cell r="C145">
            <v>36838.404449000009</v>
          </cell>
        </row>
        <row r="146">
          <cell r="A146">
            <v>127792</v>
          </cell>
          <cell r="B146">
            <v>288712.92223000003</v>
          </cell>
          <cell r="C146">
            <v>288712.92223000003</v>
          </cell>
        </row>
        <row r="147">
          <cell r="A147">
            <v>127862</v>
          </cell>
          <cell r="B147">
            <v>169135.380248</v>
          </cell>
          <cell r="C147">
            <v>169135.380248</v>
          </cell>
        </row>
        <row r="148">
          <cell r="A148">
            <v>127349</v>
          </cell>
          <cell r="B148">
            <v>609434.64845400013</v>
          </cell>
          <cell r="C148">
            <v>609434.64845400013</v>
          </cell>
        </row>
        <row r="149">
          <cell r="A149">
            <v>126402</v>
          </cell>
          <cell r="B149">
            <v>993774.97834100027</v>
          </cell>
          <cell r="C149">
            <v>993774.97834100027</v>
          </cell>
        </row>
        <row r="150">
          <cell r="A150">
            <v>127793</v>
          </cell>
          <cell r="B150">
            <v>3172.29153</v>
          </cell>
          <cell r="C150">
            <v>3172.29153</v>
          </cell>
        </row>
        <row r="151">
          <cell r="A151">
            <v>126440</v>
          </cell>
          <cell r="B151">
            <v>175135.38892599999</v>
          </cell>
          <cell r="C151">
            <v>175135.38892599999</v>
          </cell>
        </row>
        <row r="152">
          <cell r="A152">
            <v>129438</v>
          </cell>
          <cell r="B152">
            <v>15443.310495999996</v>
          </cell>
          <cell r="C152">
            <v>15443.310495999996</v>
          </cell>
        </row>
        <row r="153">
          <cell r="A153">
            <v>127992</v>
          </cell>
          <cell r="B153">
            <v>500934.25992899982</v>
          </cell>
          <cell r="C153">
            <v>500934.25992899982</v>
          </cell>
        </row>
        <row r="154">
          <cell r="A154">
            <v>128351</v>
          </cell>
          <cell r="B154">
            <v>12410.113382</v>
          </cell>
          <cell r="C154">
            <v>12410.113382</v>
          </cell>
        </row>
        <row r="155">
          <cell r="A155">
            <v>116528</v>
          </cell>
          <cell r="B155">
            <v>11554.936540000001</v>
          </cell>
          <cell r="C155">
            <v>11554.936540000001</v>
          </cell>
        </row>
        <row r="156">
          <cell r="A156">
            <v>116760</v>
          </cell>
          <cell r="B156">
            <v>426879.41635899997</v>
          </cell>
          <cell r="C156">
            <v>418341.82819900004</v>
          </cell>
        </row>
        <row r="157">
          <cell r="A157">
            <v>117283</v>
          </cell>
          <cell r="B157">
            <v>1444326.159617</v>
          </cell>
          <cell r="C157">
            <v>1443379.6993639998</v>
          </cell>
        </row>
        <row r="158">
          <cell r="A158">
            <v>117123</v>
          </cell>
          <cell r="B158">
            <v>2657820.5855199997</v>
          </cell>
          <cell r="C158">
            <v>2657820.5855199997</v>
          </cell>
        </row>
        <row r="159">
          <cell r="A159">
            <v>116602</v>
          </cell>
          <cell r="B159">
            <v>2154863.5924949995</v>
          </cell>
          <cell r="C159">
            <v>2154863.5924949995</v>
          </cell>
        </row>
        <row r="160">
          <cell r="A160">
            <v>116355</v>
          </cell>
          <cell r="B160">
            <v>3406156.4771990008</v>
          </cell>
          <cell r="C160">
            <v>3338033.348768001</v>
          </cell>
        </row>
        <row r="161">
          <cell r="A161">
            <v>116504</v>
          </cell>
          <cell r="B161">
            <v>4354212.2874299996</v>
          </cell>
          <cell r="C161">
            <v>4267128.0538780019</v>
          </cell>
        </row>
        <row r="162">
          <cell r="A162">
            <v>117354</v>
          </cell>
          <cell r="B162">
            <v>1093626.5842139998</v>
          </cell>
          <cell r="C162">
            <v>1071754.0562829999</v>
          </cell>
        </row>
        <row r="163">
          <cell r="A163">
            <v>116510</v>
          </cell>
          <cell r="B163">
            <v>685883.57321100007</v>
          </cell>
          <cell r="C163">
            <v>685883.57321100007</v>
          </cell>
        </row>
        <row r="164">
          <cell r="A164">
            <v>117122</v>
          </cell>
          <cell r="B164">
            <v>2116702.4205819997</v>
          </cell>
          <cell r="C164">
            <v>2116702.4205819997</v>
          </cell>
        </row>
        <row r="165">
          <cell r="A165">
            <v>117155</v>
          </cell>
          <cell r="B165">
            <v>1145469.6327770001</v>
          </cell>
          <cell r="C165">
            <v>1145469.6327770001</v>
          </cell>
        </row>
        <row r="166">
          <cell r="A166">
            <v>116243</v>
          </cell>
          <cell r="B166">
            <v>857376.30642300006</v>
          </cell>
          <cell r="C166">
            <v>840228.77087199991</v>
          </cell>
        </row>
        <row r="167">
          <cell r="A167">
            <v>118886</v>
          </cell>
          <cell r="B167">
            <v>4317070.1721799998</v>
          </cell>
          <cell r="C167">
            <v>4317070.1721799998</v>
          </cell>
        </row>
        <row r="168">
          <cell r="A168">
            <v>116151</v>
          </cell>
          <cell r="B168">
            <v>2936421.065487999</v>
          </cell>
          <cell r="C168">
            <v>2877692.6492310017</v>
          </cell>
        </row>
        <row r="169">
          <cell r="A169">
            <v>117875</v>
          </cell>
          <cell r="B169">
            <v>4643137.7703709994</v>
          </cell>
          <cell r="C169">
            <v>4550275.0140399998</v>
          </cell>
        </row>
        <row r="170">
          <cell r="A170">
            <v>116152</v>
          </cell>
          <cell r="B170">
            <v>549252.36256000004</v>
          </cell>
          <cell r="C170">
            <v>538267.31551799993</v>
          </cell>
        </row>
        <row r="171">
          <cell r="A171">
            <v>118534</v>
          </cell>
          <cell r="B171">
            <v>3832685.4133570013</v>
          </cell>
          <cell r="C171">
            <v>3756031.7088229996</v>
          </cell>
        </row>
        <row r="172">
          <cell r="A172">
            <v>116570</v>
          </cell>
          <cell r="B172">
            <v>2271159.5410389998</v>
          </cell>
          <cell r="C172">
            <v>2225736.352827</v>
          </cell>
        </row>
        <row r="173">
          <cell r="A173">
            <v>116777</v>
          </cell>
          <cell r="B173">
            <v>2578483.6463269982</v>
          </cell>
          <cell r="C173">
            <v>2526913.9629739998</v>
          </cell>
        </row>
        <row r="174">
          <cell r="A174">
            <v>116650</v>
          </cell>
          <cell r="B174">
            <v>939883.77520200005</v>
          </cell>
          <cell r="C174">
            <v>921086.09976499993</v>
          </cell>
        </row>
        <row r="175">
          <cell r="A175">
            <v>116509</v>
          </cell>
          <cell r="B175">
            <v>599986.84710899973</v>
          </cell>
          <cell r="C175">
            <v>599986.84710899973</v>
          </cell>
        </row>
        <row r="176">
          <cell r="A176">
            <v>117907</v>
          </cell>
          <cell r="B176">
            <v>708468.25254500005</v>
          </cell>
          <cell r="C176">
            <v>694298.88114800013</v>
          </cell>
        </row>
        <row r="177">
          <cell r="A177">
            <v>116527</v>
          </cell>
          <cell r="B177">
            <v>2420126.6099100001</v>
          </cell>
          <cell r="C177">
            <v>2420126.6099100001</v>
          </cell>
        </row>
        <row r="178">
          <cell r="A178">
            <v>116511</v>
          </cell>
          <cell r="B178">
            <v>1337435.7520609996</v>
          </cell>
          <cell r="C178">
            <v>1337435.7520609996</v>
          </cell>
        </row>
        <row r="179">
          <cell r="A179">
            <v>116632</v>
          </cell>
          <cell r="B179">
            <v>3828629.7384810001</v>
          </cell>
          <cell r="C179">
            <v>3828629.7384810001</v>
          </cell>
        </row>
        <row r="180">
          <cell r="A180">
            <v>120362</v>
          </cell>
          <cell r="B180">
            <v>3147249.3609490013</v>
          </cell>
          <cell r="C180">
            <v>3084304.3707870003</v>
          </cell>
        </row>
        <row r="181">
          <cell r="A181">
            <v>119431</v>
          </cell>
          <cell r="B181">
            <v>795918.34932600008</v>
          </cell>
          <cell r="C181">
            <v>779999.98289900005</v>
          </cell>
        </row>
        <row r="182">
          <cell r="A182">
            <v>121091</v>
          </cell>
          <cell r="B182">
            <v>2859355.3087040004</v>
          </cell>
          <cell r="C182">
            <v>2802168.1955379997</v>
          </cell>
        </row>
        <row r="183">
          <cell r="A183">
            <v>116759</v>
          </cell>
          <cell r="B183">
            <v>4261420.4460229995</v>
          </cell>
          <cell r="C183">
            <v>4176148.3230009978</v>
          </cell>
        </row>
        <row r="184">
          <cell r="A184">
            <v>116524</v>
          </cell>
          <cell r="B184">
            <v>350.61135999999999</v>
          </cell>
          <cell r="C184">
            <v>350.61135999999999</v>
          </cell>
        </row>
        <row r="185">
          <cell r="A185">
            <v>123820</v>
          </cell>
          <cell r="B185">
            <v>2636530.9122299994</v>
          </cell>
          <cell r="C185">
            <v>2636530.9122299994</v>
          </cell>
        </row>
        <row r="186">
          <cell r="A186">
            <v>125020</v>
          </cell>
          <cell r="B186">
            <v>3913671.9584610001</v>
          </cell>
          <cell r="C186">
            <v>3913671.9584610001</v>
          </cell>
        </row>
        <row r="187">
          <cell r="A187">
            <v>125026</v>
          </cell>
          <cell r="B187">
            <v>1371025.7469209998</v>
          </cell>
          <cell r="C187">
            <v>1371025.7469209998</v>
          </cell>
        </row>
        <row r="188">
          <cell r="A188">
            <v>119063</v>
          </cell>
          <cell r="B188">
            <v>674748.32948099985</v>
          </cell>
          <cell r="C188">
            <v>674748.32948099985</v>
          </cell>
        </row>
        <row r="189">
          <cell r="A189">
            <v>117929</v>
          </cell>
          <cell r="B189">
            <v>1763538.5015599998</v>
          </cell>
          <cell r="C189">
            <v>1763538.5015599998</v>
          </cell>
        </row>
        <row r="190">
          <cell r="A190">
            <v>117930</v>
          </cell>
          <cell r="B190">
            <v>105628.72448599999</v>
          </cell>
          <cell r="C190">
            <v>105628.72448599999</v>
          </cell>
        </row>
        <row r="191">
          <cell r="A191">
            <v>122423</v>
          </cell>
          <cell r="B191">
            <v>329927.70008400001</v>
          </cell>
          <cell r="C191">
            <v>329927.70008400001</v>
          </cell>
        </row>
        <row r="192">
          <cell r="A192">
            <v>119000</v>
          </cell>
          <cell r="B192">
            <v>3804626.9688360007</v>
          </cell>
          <cell r="C192">
            <v>3804626.9688360007</v>
          </cell>
        </row>
        <row r="193">
          <cell r="A193">
            <v>117802</v>
          </cell>
          <cell r="B193">
            <v>208387.87174600002</v>
          </cell>
          <cell r="C193">
            <v>208387.87174600002</v>
          </cell>
        </row>
        <row r="194">
          <cell r="A194">
            <v>118929</v>
          </cell>
          <cell r="B194">
            <v>315482.470898</v>
          </cell>
          <cell r="C194">
            <v>315482.470898</v>
          </cell>
        </row>
        <row r="195">
          <cell r="A195">
            <v>118831</v>
          </cell>
          <cell r="B195">
            <v>2414027.979547</v>
          </cell>
          <cell r="C195">
            <v>2414027.979547</v>
          </cell>
        </row>
        <row r="196">
          <cell r="A196">
            <v>118080</v>
          </cell>
          <cell r="B196">
            <v>854279.04625999997</v>
          </cell>
          <cell r="C196">
            <v>854279.04625999997</v>
          </cell>
        </row>
        <row r="197">
          <cell r="A197">
            <v>117757</v>
          </cell>
          <cell r="B197">
            <v>770131.889402</v>
          </cell>
          <cell r="C197">
            <v>770131.889402</v>
          </cell>
        </row>
        <row r="198">
          <cell r="A198">
            <v>115431</v>
          </cell>
          <cell r="B198">
            <v>212204.91528199994</v>
          </cell>
          <cell r="C198">
            <v>212204.91528199994</v>
          </cell>
        </row>
        <row r="199">
          <cell r="A199">
            <v>110622</v>
          </cell>
          <cell r="B199">
            <v>27761625.990490999</v>
          </cell>
          <cell r="C199">
            <v>27761625.990490999</v>
          </cell>
        </row>
        <row r="200">
          <cell r="A200">
            <v>115474</v>
          </cell>
          <cell r="B200">
            <v>1789678.1760529999</v>
          </cell>
          <cell r="C200">
            <v>1789678.1760529999</v>
          </cell>
        </row>
        <row r="201">
          <cell r="A201">
            <v>112047</v>
          </cell>
          <cell r="B201">
            <v>21111528.452748995</v>
          </cell>
          <cell r="C201">
            <v>21111528.452748995</v>
          </cell>
        </row>
        <row r="202">
          <cell r="A202">
            <v>112979</v>
          </cell>
          <cell r="B202">
            <v>13561766.670064997</v>
          </cell>
          <cell r="C202">
            <v>13561766.670064997</v>
          </cell>
        </row>
        <row r="203">
          <cell r="A203">
            <v>108704</v>
          </cell>
          <cell r="B203">
            <v>28181705.472792</v>
          </cell>
          <cell r="C203">
            <v>28181705.472792</v>
          </cell>
        </row>
        <row r="204">
          <cell r="A204">
            <v>126040</v>
          </cell>
          <cell r="B204">
            <v>1691872.0629480004</v>
          </cell>
          <cell r="C204">
            <v>1691872.0629480004</v>
          </cell>
        </row>
        <row r="205">
          <cell r="A205">
            <v>126274</v>
          </cell>
          <cell r="B205">
            <v>2829273.7275099996</v>
          </cell>
          <cell r="C205">
            <v>2829273.7275099996</v>
          </cell>
        </row>
        <row r="206">
          <cell r="A206">
            <v>117890</v>
          </cell>
          <cell r="B206">
            <v>604557.79458400002</v>
          </cell>
          <cell r="C206">
            <v>604557.79458400002</v>
          </cell>
        </row>
        <row r="207">
          <cell r="A207">
            <v>119557</v>
          </cell>
          <cell r="B207">
            <v>2057311.3737610008</v>
          </cell>
          <cell r="C207">
            <v>2057311.3737610008</v>
          </cell>
        </row>
        <row r="208">
          <cell r="A208">
            <v>120455</v>
          </cell>
          <cell r="B208">
            <v>2943124.1166850002</v>
          </cell>
          <cell r="C208">
            <v>2943124.1166850002</v>
          </cell>
        </row>
        <row r="209">
          <cell r="A209">
            <v>115717</v>
          </cell>
          <cell r="B209">
            <v>794421.82727700006</v>
          </cell>
          <cell r="C209">
            <v>794421.82727700006</v>
          </cell>
        </row>
        <row r="210">
          <cell r="A210">
            <v>118996</v>
          </cell>
          <cell r="B210">
            <v>2369314.0626119995</v>
          </cell>
          <cell r="C210">
            <v>2369314.0626119995</v>
          </cell>
        </row>
        <row r="211">
          <cell r="A211">
            <v>118971</v>
          </cell>
          <cell r="B211">
            <v>2375859.1735130004</v>
          </cell>
          <cell r="C211">
            <v>2375859.1735130004</v>
          </cell>
        </row>
        <row r="212">
          <cell r="A212">
            <v>125143</v>
          </cell>
          <cell r="B212">
            <v>1726806.8667889999</v>
          </cell>
          <cell r="C212">
            <v>1726806.8667889999</v>
          </cell>
        </row>
        <row r="213">
          <cell r="A213">
            <v>126318</v>
          </cell>
          <cell r="B213">
            <v>595707.34997599991</v>
          </cell>
          <cell r="C213">
            <v>595707.34997599991</v>
          </cell>
        </row>
        <row r="214">
          <cell r="A214">
            <v>125305</v>
          </cell>
          <cell r="B214">
            <v>1709675.4674040002</v>
          </cell>
          <cell r="C214">
            <v>1709675.4674040002</v>
          </cell>
        </row>
        <row r="215">
          <cell r="A215">
            <v>124510</v>
          </cell>
          <cell r="B215">
            <v>1807120.3375720002</v>
          </cell>
          <cell r="C215">
            <v>1807120.3375720002</v>
          </cell>
        </row>
        <row r="216">
          <cell r="A216">
            <v>126378</v>
          </cell>
          <cell r="B216">
            <v>561009.65696300007</v>
          </cell>
          <cell r="C216">
            <v>561009.65696300007</v>
          </cell>
        </row>
        <row r="217">
          <cell r="A217">
            <v>126319</v>
          </cell>
          <cell r="B217">
            <v>200548.16976600001</v>
          </cell>
          <cell r="C217">
            <v>200548.16976600001</v>
          </cell>
        </row>
        <row r="218">
          <cell r="A218">
            <v>125988</v>
          </cell>
          <cell r="B218">
            <v>893970.85613199999</v>
          </cell>
          <cell r="C218">
            <v>893970.85613199999</v>
          </cell>
        </row>
        <row r="219">
          <cell r="A219">
            <v>124970</v>
          </cell>
          <cell r="B219">
            <v>0</v>
          </cell>
          <cell r="C219">
            <v>0</v>
          </cell>
        </row>
        <row r="220">
          <cell r="A220">
            <v>126737</v>
          </cell>
          <cell r="B220">
            <v>996848.85801799991</v>
          </cell>
          <cell r="C220">
            <v>996848.85801799991</v>
          </cell>
        </row>
        <row r="221">
          <cell r="A221">
            <v>125141</v>
          </cell>
          <cell r="B221">
            <v>27176.361195000001</v>
          </cell>
          <cell r="C221">
            <v>27176.361195000001</v>
          </cell>
        </row>
        <row r="222">
          <cell r="A222">
            <v>126977</v>
          </cell>
          <cell r="B222">
            <v>2103222.9044570001</v>
          </cell>
          <cell r="C222">
            <v>2103222.9044570001</v>
          </cell>
        </row>
        <row r="223">
          <cell r="A223">
            <v>126958</v>
          </cell>
          <cell r="B223">
            <v>840895.80541799986</v>
          </cell>
          <cell r="C223">
            <v>840895.80541799986</v>
          </cell>
        </row>
        <row r="224">
          <cell r="A224">
            <v>126637</v>
          </cell>
          <cell r="B224">
            <v>461016.85157000006</v>
          </cell>
          <cell r="C224">
            <v>461016.85157000006</v>
          </cell>
        </row>
        <row r="225">
          <cell r="A225">
            <v>126795</v>
          </cell>
          <cell r="B225">
            <v>362.605887</v>
          </cell>
          <cell r="C225">
            <v>362.605887</v>
          </cell>
        </row>
        <row r="226">
          <cell r="A226">
            <v>126557</v>
          </cell>
          <cell r="B226">
            <v>18179.835673999998</v>
          </cell>
          <cell r="C226">
            <v>18179.835673999998</v>
          </cell>
        </row>
        <row r="227">
          <cell r="A227">
            <v>126344</v>
          </cell>
          <cell r="B227">
            <v>1234381.6581140002</v>
          </cell>
          <cell r="C227">
            <v>1234381.6581140002</v>
          </cell>
        </row>
        <row r="228">
          <cell r="A228">
            <v>126345</v>
          </cell>
          <cell r="B228">
            <v>858487.13829500007</v>
          </cell>
          <cell r="C228">
            <v>858487.13829500007</v>
          </cell>
        </row>
        <row r="229">
          <cell r="A229">
            <v>126868</v>
          </cell>
          <cell r="B229">
            <v>583357.20922900003</v>
          </cell>
          <cell r="C229">
            <v>583357.20922900003</v>
          </cell>
        </row>
        <row r="230">
          <cell r="A230">
            <v>125282</v>
          </cell>
          <cell r="B230">
            <v>60363.769497000008</v>
          </cell>
          <cell r="C230">
            <v>60363.769497000008</v>
          </cell>
        </row>
        <row r="231">
          <cell r="A231">
            <v>125380</v>
          </cell>
          <cell r="B231">
            <v>621613.45478399959</v>
          </cell>
          <cell r="C231">
            <v>621613.45478399959</v>
          </cell>
        </row>
        <row r="232">
          <cell r="A232">
            <v>125240</v>
          </cell>
          <cell r="B232">
            <v>2745749.8464679993</v>
          </cell>
          <cell r="C232">
            <v>2745749.8464679993</v>
          </cell>
        </row>
        <row r="233">
          <cell r="A233">
            <v>125233</v>
          </cell>
          <cell r="B233">
            <v>3041858.3494950002</v>
          </cell>
          <cell r="C233">
            <v>3041858.3494950002</v>
          </cell>
        </row>
        <row r="234">
          <cell r="A234">
            <v>125390</v>
          </cell>
          <cell r="B234">
            <v>4467770.1081490023</v>
          </cell>
          <cell r="C234">
            <v>4467770.1081490023</v>
          </cell>
        </row>
        <row r="235">
          <cell r="A235">
            <v>125387</v>
          </cell>
          <cell r="B235">
            <v>5774265.7758970009</v>
          </cell>
          <cell r="C235">
            <v>5774265.7758970009</v>
          </cell>
        </row>
        <row r="236">
          <cell r="A236">
            <v>137830</v>
          </cell>
          <cell r="B236">
            <v>0</v>
          </cell>
          <cell r="C236">
            <v>0</v>
          </cell>
        </row>
        <row r="237">
          <cell r="A237">
            <v>137962</v>
          </cell>
          <cell r="B237">
            <v>0</v>
          </cell>
          <cell r="C237">
            <v>0</v>
          </cell>
        </row>
        <row r="238">
          <cell r="A238">
            <v>140343</v>
          </cell>
          <cell r="B238">
            <v>0</v>
          </cell>
          <cell r="C238">
            <v>0</v>
          </cell>
        </row>
        <row r="239">
          <cell r="A239">
            <v>140500</v>
          </cell>
          <cell r="B239">
            <v>0</v>
          </cell>
          <cell r="C239">
            <v>0</v>
          </cell>
        </row>
        <row r="240">
          <cell r="A240">
            <v>142822</v>
          </cell>
          <cell r="B240">
            <v>0</v>
          </cell>
          <cell r="C240">
            <v>0</v>
          </cell>
        </row>
        <row r="241">
          <cell r="A241">
            <v>151714</v>
          </cell>
          <cell r="B241">
            <v>0</v>
          </cell>
          <cell r="C241">
            <v>0</v>
          </cell>
        </row>
        <row r="242">
          <cell r="A242">
            <v>149442</v>
          </cell>
          <cell r="B242">
            <v>0</v>
          </cell>
          <cell r="C242">
            <v>0</v>
          </cell>
        </row>
        <row r="243">
          <cell r="A243">
            <v>151294</v>
          </cell>
          <cell r="B243">
            <v>0</v>
          </cell>
          <cell r="C243">
            <v>0</v>
          </cell>
        </row>
        <row r="244">
          <cell r="A244">
            <v>140619</v>
          </cell>
          <cell r="B244">
            <v>0</v>
          </cell>
          <cell r="C244">
            <v>0</v>
          </cell>
        </row>
        <row r="245">
          <cell r="A245">
            <v>151740</v>
          </cell>
          <cell r="B245">
            <v>0</v>
          </cell>
          <cell r="C245">
            <v>0</v>
          </cell>
        </row>
        <row r="246">
          <cell r="A246">
            <v>142663</v>
          </cell>
          <cell r="B246">
            <v>0</v>
          </cell>
          <cell r="C246">
            <v>0</v>
          </cell>
        </row>
        <row r="247">
          <cell r="A247">
            <v>153282</v>
          </cell>
          <cell r="B247">
            <v>0</v>
          </cell>
          <cell r="C247">
            <v>0</v>
          </cell>
        </row>
        <row r="248">
          <cell r="A248">
            <v>152673</v>
          </cell>
          <cell r="B248">
            <v>0</v>
          </cell>
          <cell r="C248">
            <v>0</v>
          </cell>
        </row>
        <row r="249">
          <cell r="A249">
            <v>155655</v>
          </cell>
          <cell r="B249">
            <v>0</v>
          </cell>
          <cell r="C249">
            <v>0</v>
          </cell>
        </row>
        <row r="250">
          <cell r="A250">
            <v>155745</v>
          </cell>
          <cell r="B250">
            <v>0</v>
          </cell>
          <cell r="C250">
            <v>0</v>
          </cell>
        </row>
        <row r="251">
          <cell r="A251">
            <v>155758</v>
          </cell>
          <cell r="B251">
            <v>0</v>
          </cell>
          <cell r="C251">
            <v>0</v>
          </cell>
        </row>
        <row r="252">
          <cell r="A252">
            <v>155673</v>
          </cell>
          <cell r="B252">
            <v>0</v>
          </cell>
          <cell r="C252">
            <v>0</v>
          </cell>
        </row>
        <row r="253">
          <cell r="A253">
            <v>125430</v>
          </cell>
          <cell r="B253">
            <v>13951774.913767999</v>
          </cell>
          <cell r="C253">
            <v>13951774.913767999</v>
          </cell>
        </row>
        <row r="254">
          <cell r="A254">
            <v>121069</v>
          </cell>
          <cell r="B254">
            <v>371426.86231399997</v>
          </cell>
          <cell r="C254">
            <v>371426.86231399997</v>
          </cell>
        </row>
        <row r="255">
          <cell r="A255">
            <v>121408</v>
          </cell>
          <cell r="B255">
            <v>42687.581408999999</v>
          </cell>
          <cell r="C255">
            <v>42687.581408999999</v>
          </cell>
        </row>
        <row r="256">
          <cell r="A256">
            <v>120780</v>
          </cell>
          <cell r="B256">
            <v>1202168.197627</v>
          </cell>
          <cell r="C256">
            <v>1202168.197627</v>
          </cell>
        </row>
        <row r="257">
          <cell r="A257">
            <v>121833</v>
          </cell>
          <cell r="B257">
            <v>1334143.8439099996</v>
          </cell>
          <cell r="C257">
            <v>1334143.8439099996</v>
          </cell>
        </row>
        <row r="258">
          <cell r="A258">
            <v>121187</v>
          </cell>
          <cell r="B258">
            <v>264958.41263699997</v>
          </cell>
          <cell r="C258">
            <v>264958.41263699997</v>
          </cell>
        </row>
        <row r="259">
          <cell r="A259">
            <v>125379</v>
          </cell>
          <cell r="B259">
            <v>1472609.2681820001</v>
          </cell>
          <cell r="C259">
            <v>1472609.2681820001</v>
          </cell>
        </row>
        <row r="260">
          <cell r="A260">
            <v>125225</v>
          </cell>
          <cell r="B260">
            <v>4228344.5854110001</v>
          </cell>
          <cell r="C260">
            <v>4228344.5854110001</v>
          </cell>
        </row>
        <row r="261">
          <cell r="A261">
            <v>125238</v>
          </cell>
          <cell r="B261">
            <v>6735811.212162002</v>
          </cell>
          <cell r="C261">
            <v>6735811.212162002</v>
          </cell>
        </row>
        <row r="262">
          <cell r="A262">
            <v>125386</v>
          </cell>
          <cell r="B262">
            <v>9977112.5825740136</v>
          </cell>
          <cell r="C262">
            <v>9977112.5825740136</v>
          </cell>
        </row>
        <row r="263">
          <cell r="A263">
            <v>125389</v>
          </cell>
          <cell r="B263">
            <v>4943146.2151150033</v>
          </cell>
          <cell r="C263">
            <v>4943146.2151150033</v>
          </cell>
        </row>
        <row r="264">
          <cell r="A264">
            <v>113806</v>
          </cell>
          <cell r="B264">
            <v>769911.58395100001</v>
          </cell>
          <cell r="C264">
            <v>769911.58395100001</v>
          </cell>
        </row>
        <row r="265">
          <cell r="A265">
            <v>116495</v>
          </cell>
          <cell r="B265">
            <v>256485.20387799997</v>
          </cell>
          <cell r="C265">
            <v>251355.49912200001</v>
          </cell>
        </row>
        <row r="266">
          <cell r="A266">
            <v>116811</v>
          </cell>
          <cell r="B266">
            <v>680359.18671599997</v>
          </cell>
          <cell r="C266">
            <v>680359.18671599997</v>
          </cell>
        </row>
        <row r="267">
          <cell r="A267">
            <v>114302</v>
          </cell>
          <cell r="B267">
            <v>347135.28696399997</v>
          </cell>
          <cell r="C267">
            <v>347135.28696399997</v>
          </cell>
        </row>
        <row r="268">
          <cell r="A268">
            <v>116130</v>
          </cell>
          <cell r="B268">
            <v>271812.07137100009</v>
          </cell>
          <cell r="C268">
            <v>271812.07137100009</v>
          </cell>
        </row>
        <row r="269">
          <cell r="A269">
            <v>117397</v>
          </cell>
          <cell r="B269">
            <v>265797.14044799999</v>
          </cell>
          <cell r="C269">
            <v>265797.14044799999</v>
          </cell>
        </row>
        <row r="270">
          <cell r="A270">
            <v>116915</v>
          </cell>
          <cell r="B270">
            <v>409608.56808299996</v>
          </cell>
          <cell r="C270">
            <v>409608.56808299996</v>
          </cell>
        </row>
        <row r="271">
          <cell r="A271">
            <v>117327</v>
          </cell>
          <cell r="B271">
            <v>761114.93856299971</v>
          </cell>
          <cell r="C271">
            <v>761114.93856299971</v>
          </cell>
        </row>
        <row r="272">
          <cell r="A272">
            <v>113931</v>
          </cell>
          <cell r="B272">
            <v>285183.328339</v>
          </cell>
          <cell r="C272">
            <v>285183.328339</v>
          </cell>
        </row>
        <row r="273">
          <cell r="A273">
            <v>117460</v>
          </cell>
          <cell r="B273">
            <v>423762.45812899998</v>
          </cell>
          <cell r="C273">
            <v>423737.72455399996</v>
          </cell>
        </row>
        <row r="274">
          <cell r="A274">
            <v>116454</v>
          </cell>
          <cell r="B274">
            <v>628148.49294899986</v>
          </cell>
          <cell r="C274">
            <v>628148.49294899986</v>
          </cell>
        </row>
        <row r="275">
          <cell r="A275">
            <v>113800</v>
          </cell>
          <cell r="B275">
            <v>626650.31550600019</v>
          </cell>
          <cell r="C275">
            <v>626650.31550600019</v>
          </cell>
        </row>
        <row r="276">
          <cell r="A276">
            <v>114627</v>
          </cell>
          <cell r="B276">
            <v>418123.30232999998</v>
          </cell>
          <cell r="C276">
            <v>418123.30232999998</v>
          </cell>
        </row>
        <row r="277">
          <cell r="A277">
            <v>114122</v>
          </cell>
          <cell r="B277">
            <v>154915.14523199998</v>
          </cell>
          <cell r="C277">
            <v>151816.84405699998</v>
          </cell>
        </row>
        <row r="278">
          <cell r="A278">
            <v>119327</v>
          </cell>
          <cell r="B278">
            <v>760522.50551299984</v>
          </cell>
          <cell r="C278">
            <v>760522.50551299984</v>
          </cell>
        </row>
        <row r="279">
          <cell r="A279">
            <v>119324</v>
          </cell>
          <cell r="B279">
            <v>771939.11938099982</v>
          </cell>
          <cell r="C279">
            <v>771939.11938099982</v>
          </cell>
        </row>
        <row r="280">
          <cell r="A280">
            <v>119325</v>
          </cell>
          <cell r="B280">
            <v>807079.32097400026</v>
          </cell>
          <cell r="C280">
            <v>807079.32097400026</v>
          </cell>
        </row>
        <row r="281">
          <cell r="A281">
            <v>119326</v>
          </cell>
          <cell r="B281">
            <v>677280.3607989999</v>
          </cell>
          <cell r="C281">
            <v>677280.3607989999</v>
          </cell>
        </row>
        <row r="282">
          <cell r="A282">
            <v>121848</v>
          </cell>
          <cell r="B282">
            <v>304550.74200899998</v>
          </cell>
          <cell r="C282">
            <v>304550.74200899998</v>
          </cell>
        </row>
        <row r="283">
          <cell r="A283">
            <v>121847</v>
          </cell>
          <cell r="B283">
            <v>350418.50947099994</v>
          </cell>
          <cell r="C283">
            <v>350418.50947099994</v>
          </cell>
        </row>
        <row r="284">
          <cell r="A284">
            <v>121042</v>
          </cell>
          <cell r="B284">
            <v>473094.35618499998</v>
          </cell>
          <cell r="C284">
            <v>473094.35618499998</v>
          </cell>
        </row>
        <row r="285">
          <cell r="A285">
            <v>130248</v>
          </cell>
          <cell r="B285">
            <v>14284.102101999999</v>
          </cell>
          <cell r="C285">
            <v>14284.102101999999</v>
          </cell>
        </row>
        <row r="286">
          <cell r="A286">
            <v>130247</v>
          </cell>
          <cell r="B286">
            <v>16941.899845000004</v>
          </cell>
          <cell r="C286">
            <v>16941.899845000004</v>
          </cell>
        </row>
        <row r="287">
          <cell r="A287">
            <v>130475</v>
          </cell>
          <cell r="B287">
            <v>14284.102102000001</v>
          </cell>
          <cell r="C287">
            <v>14284.102102000001</v>
          </cell>
        </row>
        <row r="288">
          <cell r="A288">
            <v>129873</v>
          </cell>
          <cell r="B288">
            <v>444165.01937499992</v>
          </cell>
          <cell r="C288">
            <v>444165.01937499992</v>
          </cell>
        </row>
        <row r="289">
          <cell r="A289">
            <v>130246</v>
          </cell>
          <cell r="B289">
            <v>18228.154372000001</v>
          </cell>
          <cell r="C289">
            <v>18228.154372000001</v>
          </cell>
        </row>
        <row r="290">
          <cell r="A290">
            <v>130249</v>
          </cell>
          <cell r="B290">
            <v>10486.562252000002</v>
          </cell>
          <cell r="C290">
            <v>10486.562252000002</v>
          </cell>
        </row>
        <row r="291">
          <cell r="A291">
            <v>130147</v>
          </cell>
          <cell r="B291">
            <v>114827.29453300001</v>
          </cell>
          <cell r="C291">
            <v>114827.29453300001</v>
          </cell>
        </row>
        <row r="292">
          <cell r="A292">
            <v>130149</v>
          </cell>
          <cell r="B292">
            <v>18238.660470999999</v>
          </cell>
          <cell r="C292">
            <v>18238.660470999999</v>
          </cell>
        </row>
        <row r="293">
          <cell r="A293">
            <v>130272</v>
          </cell>
          <cell r="B293">
            <v>18237.555052</v>
          </cell>
          <cell r="C293">
            <v>18237.555052</v>
          </cell>
        </row>
        <row r="294">
          <cell r="A294">
            <v>143639</v>
          </cell>
          <cell r="B294">
            <v>17370.357571999997</v>
          </cell>
          <cell r="C294">
            <v>17370.357571999997</v>
          </cell>
        </row>
        <row r="295">
          <cell r="A295">
            <v>151145</v>
          </cell>
          <cell r="B295">
            <v>0</v>
          </cell>
          <cell r="C295">
            <v>0</v>
          </cell>
        </row>
        <row r="296">
          <cell r="A296">
            <v>151313</v>
          </cell>
          <cell r="B296">
            <v>0</v>
          </cell>
          <cell r="C296">
            <v>0</v>
          </cell>
        </row>
        <row r="297">
          <cell r="A297">
            <v>147997</v>
          </cell>
          <cell r="B297">
            <v>0</v>
          </cell>
          <cell r="C297">
            <v>0</v>
          </cell>
        </row>
        <row r="298">
          <cell r="A298">
            <v>138579</v>
          </cell>
          <cell r="B298">
            <v>138575.55169799994</v>
          </cell>
          <cell r="C298">
            <v>138575.55169799994</v>
          </cell>
        </row>
        <row r="299">
          <cell r="A299">
            <v>142239</v>
          </cell>
          <cell r="B299">
            <v>1338.5503140000001</v>
          </cell>
          <cell r="C299">
            <v>1338.5503140000001</v>
          </cell>
        </row>
        <row r="300">
          <cell r="A300">
            <v>138482</v>
          </cell>
          <cell r="B300">
            <v>0</v>
          </cell>
          <cell r="C300">
            <v>0</v>
          </cell>
        </row>
        <row r="301">
          <cell r="A301">
            <v>142238</v>
          </cell>
          <cell r="B301">
            <v>1339.8524580000001</v>
          </cell>
          <cell r="C301">
            <v>1339.8524580000001</v>
          </cell>
        </row>
        <row r="302">
          <cell r="A302">
            <v>138389</v>
          </cell>
          <cell r="B302">
            <v>0</v>
          </cell>
          <cell r="C302">
            <v>0</v>
          </cell>
        </row>
        <row r="303">
          <cell r="A303">
            <v>142240</v>
          </cell>
          <cell r="B303">
            <v>1343.910719</v>
          </cell>
          <cell r="C303">
            <v>1343.910719</v>
          </cell>
        </row>
        <row r="304">
          <cell r="A304">
            <v>151282</v>
          </cell>
          <cell r="B304">
            <v>3558.69605</v>
          </cell>
          <cell r="C304">
            <v>3558.69605</v>
          </cell>
        </row>
        <row r="305">
          <cell r="A305">
            <v>150170</v>
          </cell>
          <cell r="B305">
            <v>2963.1649120000002</v>
          </cell>
          <cell r="C305">
            <v>2963.1649120000002</v>
          </cell>
        </row>
        <row r="306">
          <cell r="A306">
            <v>151277</v>
          </cell>
          <cell r="B306">
            <v>6098.9245559999999</v>
          </cell>
          <cell r="C306">
            <v>6098.9245559999999</v>
          </cell>
        </row>
        <row r="307">
          <cell r="A307">
            <v>151278</v>
          </cell>
          <cell r="B307">
            <v>2250.706459</v>
          </cell>
          <cell r="C307">
            <v>2250.706459</v>
          </cell>
        </row>
        <row r="308">
          <cell r="A308">
            <v>151275</v>
          </cell>
          <cell r="B308">
            <v>3903.3117160000002</v>
          </cell>
          <cell r="C308">
            <v>3903.3117160000002</v>
          </cell>
        </row>
        <row r="309">
          <cell r="A309">
            <v>151281</v>
          </cell>
          <cell r="B309">
            <v>2627.2710729999999</v>
          </cell>
          <cell r="C309">
            <v>2627.2710729999999</v>
          </cell>
        </row>
        <row r="310">
          <cell r="A310">
            <v>150539</v>
          </cell>
          <cell r="B310">
            <v>0</v>
          </cell>
          <cell r="C310">
            <v>0</v>
          </cell>
        </row>
        <row r="311">
          <cell r="A311">
            <v>151279</v>
          </cell>
          <cell r="B311">
            <v>0</v>
          </cell>
          <cell r="C311">
            <v>0</v>
          </cell>
        </row>
        <row r="312">
          <cell r="A312">
            <v>151280</v>
          </cell>
          <cell r="B312">
            <v>0</v>
          </cell>
          <cell r="C312">
            <v>0</v>
          </cell>
        </row>
        <row r="313">
          <cell r="A313">
            <v>152087</v>
          </cell>
          <cell r="B313">
            <v>0</v>
          </cell>
          <cell r="C313">
            <v>0</v>
          </cell>
        </row>
        <row r="314">
          <cell r="A314">
            <v>153168</v>
          </cell>
          <cell r="B314">
            <v>0</v>
          </cell>
          <cell r="C314">
            <v>0</v>
          </cell>
        </row>
        <row r="315">
          <cell r="A315">
            <v>153167</v>
          </cell>
          <cell r="B315">
            <v>1336.078495</v>
          </cell>
          <cell r="C315">
            <v>1336.078495</v>
          </cell>
        </row>
        <row r="316">
          <cell r="A316">
            <v>151368</v>
          </cell>
          <cell r="B316">
            <v>0</v>
          </cell>
          <cell r="C316">
            <v>0</v>
          </cell>
        </row>
        <row r="317">
          <cell r="A317">
            <v>153384</v>
          </cell>
          <cell r="B317">
            <v>2183.2636830000001</v>
          </cell>
          <cell r="C317">
            <v>2183.2636830000001</v>
          </cell>
        </row>
        <row r="318">
          <cell r="A318">
            <v>153381</v>
          </cell>
          <cell r="B318">
            <v>1761.6258350000001</v>
          </cell>
          <cell r="C318">
            <v>1761.6258350000001</v>
          </cell>
        </row>
        <row r="319">
          <cell r="A319">
            <v>153382</v>
          </cell>
          <cell r="B319">
            <v>3001.9680090000002</v>
          </cell>
          <cell r="C319">
            <v>3001.9680090000002</v>
          </cell>
        </row>
        <row r="320">
          <cell r="A320">
            <v>155363</v>
          </cell>
          <cell r="B320">
            <v>0</v>
          </cell>
          <cell r="C320">
            <v>0</v>
          </cell>
        </row>
        <row r="321">
          <cell r="A321">
            <v>151369</v>
          </cell>
          <cell r="B321">
            <v>513148.95727899991</v>
          </cell>
          <cell r="C321">
            <v>513148.95727899991</v>
          </cell>
        </row>
        <row r="322">
          <cell r="A322">
            <v>153383</v>
          </cell>
          <cell r="B322">
            <v>2286.894108</v>
          </cell>
          <cell r="C322">
            <v>2286.894108</v>
          </cell>
        </row>
        <row r="323">
          <cell r="A323">
            <v>155509</v>
          </cell>
          <cell r="B323">
            <v>0</v>
          </cell>
          <cell r="C323">
            <v>0</v>
          </cell>
        </row>
        <row r="324">
          <cell r="A324">
            <v>155367</v>
          </cell>
          <cell r="B324">
            <v>0</v>
          </cell>
          <cell r="C324">
            <v>0</v>
          </cell>
        </row>
        <row r="325">
          <cell r="A325">
            <v>155364</v>
          </cell>
          <cell r="B325">
            <v>0</v>
          </cell>
          <cell r="C325">
            <v>0</v>
          </cell>
        </row>
        <row r="326">
          <cell r="A326">
            <v>155366</v>
          </cell>
          <cell r="B326">
            <v>0</v>
          </cell>
          <cell r="C326">
            <v>0</v>
          </cell>
        </row>
        <row r="327">
          <cell r="A327">
            <v>148775</v>
          </cell>
          <cell r="B327">
            <v>0</v>
          </cell>
          <cell r="C327">
            <v>0</v>
          </cell>
        </row>
        <row r="328">
          <cell r="A328">
            <v>155508</v>
          </cell>
          <cell r="B328">
            <v>0</v>
          </cell>
          <cell r="C328">
            <v>0</v>
          </cell>
        </row>
        <row r="329">
          <cell r="A329">
            <v>140916</v>
          </cell>
          <cell r="B329">
            <v>190257.056083</v>
          </cell>
          <cell r="C329">
            <v>190257.056083</v>
          </cell>
        </row>
        <row r="330">
          <cell r="A330">
            <v>140779</v>
          </cell>
          <cell r="B330">
            <v>0</v>
          </cell>
          <cell r="C330">
            <v>0</v>
          </cell>
        </row>
        <row r="331">
          <cell r="A331">
            <v>140940</v>
          </cell>
          <cell r="B331">
            <v>190310.98805500002</v>
          </cell>
          <cell r="C331">
            <v>190310.98805500002</v>
          </cell>
        </row>
        <row r="332">
          <cell r="A332">
            <v>140915</v>
          </cell>
          <cell r="B332">
            <v>113811.283253</v>
          </cell>
          <cell r="C332">
            <v>113811.283253</v>
          </cell>
        </row>
        <row r="333">
          <cell r="A333">
            <v>120303</v>
          </cell>
          <cell r="B333">
            <v>1047206.1000750002</v>
          </cell>
          <cell r="C333">
            <v>1047206.1000750002</v>
          </cell>
        </row>
        <row r="334">
          <cell r="A334">
            <v>122409</v>
          </cell>
          <cell r="B334">
            <v>144106.419635</v>
          </cell>
          <cell r="C334">
            <v>144106.419635</v>
          </cell>
        </row>
        <row r="335">
          <cell r="A335">
            <v>120635</v>
          </cell>
          <cell r="B335">
            <v>286853.97609900002</v>
          </cell>
          <cell r="C335">
            <v>286853.97609900002</v>
          </cell>
        </row>
        <row r="336">
          <cell r="A336">
            <v>122262</v>
          </cell>
          <cell r="B336">
            <v>123618.24145300001</v>
          </cell>
          <cell r="C336">
            <v>123618.24145300001</v>
          </cell>
        </row>
        <row r="337">
          <cell r="A337">
            <v>120471</v>
          </cell>
          <cell r="B337">
            <v>367138.57856599998</v>
          </cell>
          <cell r="C337">
            <v>367138.57856599998</v>
          </cell>
        </row>
        <row r="338">
          <cell r="A338">
            <v>120870</v>
          </cell>
          <cell r="B338">
            <v>589042.12401400006</v>
          </cell>
          <cell r="C338">
            <v>589042.12401400006</v>
          </cell>
        </row>
        <row r="339">
          <cell r="A339">
            <v>120339</v>
          </cell>
          <cell r="B339">
            <v>112693.74043599999</v>
          </cell>
          <cell r="C339">
            <v>112693.74043599999</v>
          </cell>
        </row>
        <row r="340">
          <cell r="A340">
            <v>123438</v>
          </cell>
          <cell r="B340">
            <v>229269.910848</v>
          </cell>
          <cell r="C340">
            <v>229269.910848</v>
          </cell>
        </row>
        <row r="341">
          <cell r="A341">
            <v>122982</v>
          </cell>
          <cell r="B341">
            <v>155848.84150100002</v>
          </cell>
          <cell r="C341">
            <v>155848.84150100002</v>
          </cell>
        </row>
        <row r="342">
          <cell r="A342">
            <v>123428</v>
          </cell>
          <cell r="B342">
            <v>223896.53825400001</v>
          </cell>
          <cell r="C342">
            <v>223896.53825400001</v>
          </cell>
        </row>
        <row r="343">
          <cell r="A343">
            <v>123229</v>
          </cell>
          <cell r="B343">
            <v>30444.330096000002</v>
          </cell>
          <cell r="C343">
            <v>30444.330096000002</v>
          </cell>
        </row>
        <row r="344">
          <cell r="A344">
            <v>123263</v>
          </cell>
          <cell r="B344">
            <v>52310.277820999996</v>
          </cell>
          <cell r="C344">
            <v>52310.277820999996</v>
          </cell>
        </row>
        <row r="345">
          <cell r="A345">
            <v>123239</v>
          </cell>
          <cell r="B345">
            <v>126699.046762</v>
          </cell>
          <cell r="C345">
            <v>126699.046762</v>
          </cell>
        </row>
        <row r="346">
          <cell r="A346">
            <v>122873</v>
          </cell>
          <cell r="B346">
            <v>48811.084711999996</v>
          </cell>
          <cell r="C346">
            <v>48811.084711999996</v>
          </cell>
        </row>
        <row r="347">
          <cell r="A347">
            <v>123769</v>
          </cell>
          <cell r="B347">
            <v>9792.8693830000011</v>
          </cell>
          <cell r="C347">
            <v>9792.8693830000011</v>
          </cell>
        </row>
        <row r="348">
          <cell r="A348">
            <v>123003</v>
          </cell>
          <cell r="B348">
            <v>567499.24336799991</v>
          </cell>
          <cell r="C348">
            <v>567499.24336799991</v>
          </cell>
        </row>
        <row r="349">
          <cell r="A349">
            <v>123004</v>
          </cell>
          <cell r="B349">
            <v>168513.85198399998</v>
          </cell>
          <cell r="C349">
            <v>168513.85198399998</v>
          </cell>
        </row>
        <row r="350">
          <cell r="A350">
            <v>122448</v>
          </cell>
          <cell r="B350">
            <v>16867.053382999999</v>
          </cell>
          <cell r="C350">
            <v>16867.053382999999</v>
          </cell>
        </row>
        <row r="351">
          <cell r="A351">
            <v>120502</v>
          </cell>
          <cell r="B351">
            <v>42982.215087999997</v>
          </cell>
          <cell r="C351">
            <v>42982.215087999997</v>
          </cell>
        </row>
        <row r="352">
          <cell r="A352">
            <v>120872</v>
          </cell>
          <cell r="B352">
            <v>26001.273425000003</v>
          </cell>
          <cell r="C352">
            <v>26001.273425000003</v>
          </cell>
        </row>
        <row r="353">
          <cell r="A353">
            <v>120871</v>
          </cell>
          <cell r="B353">
            <v>17146.978609999998</v>
          </cell>
          <cell r="C353">
            <v>17146.978609999998</v>
          </cell>
        </row>
        <row r="354">
          <cell r="A354">
            <v>123363</v>
          </cell>
          <cell r="B354">
            <v>203842.87388599996</v>
          </cell>
          <cell r="C354">
            <v>203842.87388599996</v>
          </cell>
        </row>
        <row r="355">
          <cell r="A355">
            <v>124112</v>
          </cell>
          <cell r="B355">
            <v>170670.56925299999</v>
          </cell>
          <cell r="C355">
            <v>170670.56925299999</v>
          </cell>
        </row>
        <row r="356">
          <cell r="A356">
            <v>124525</v>
          </cell>
          <cell r="B356">
            <v>0</v>
          </cell>
          <cell r="C356">
            <v>0</v>
          </cell>
        </row>
        <row r="357">
          <cell r="A357">
            <v>123811</v>
          </cell>
          <cell r="B357">
            <v>0</v>
          </cell>
          <cell r="C357">
            <v>0</v>
          </cell>
        </row>
        <row r="358">
          <cell r="A358">
            <v>124557</v>
          </cell>
          <cell r="B358">
            <v>18051.819340000002</v>
          </cell>
          <cell r="C358">
            <v>18051.819340000002</v>
          </cell>
        </row>
        <row r="359">
          <cell r="A359">
            <v>122331</v>
          </cell>
          <cell r="B359">
            <v>0</v>
          </cell>
          <cell r="C359">
            <v>0</v>
          </cell>
        </row>
        <row r="360">
          <cell r="A360">
            <v>124439</v>
          </cell>
          <cell r="B360">
            <v>6324.9327489999996</v>
          </cell>
          <cell r="C360">
            <v>6324.9327489999996</v>
          </cell>
        </row>
        <row r="361">
          <cell r="A361">
            <v>124665</v>
          </cell>
          <cell r="B361">
            <v>0</v>
          </cell>
          <cell r="C361">
            <v>0</v>
          </cell>
        </row>
        <row r="362">
          <cell r="A362">
            <v>124297</v>
          </cell>
          <cell r="B362">
            <v>6017.2731129999993</v>
          </cell>
          <cell r="C362">
            <v>6017.2731129999993</v>
          </cell>
        </row>
        <row r="363">
          <cell r="A363">
            <v>121983</v>
          </cell>
          <cell r="B363">
            <v>0</v>
          </cell>
          <cell r="C363">
            <v>0</v>
          </cell>
        </row>
        <row r="364">
          <cell r="A364">
            <v>124677</v>
          </cell>
          <cell r="B364">
            <v>0</v>
          </cell>
          <cell r="C364">
            <v>0</v>
          </cell>
        </row>
        <row r="365">
          <cell r="A365">
            <v>123628</v>
          </cell>
          <cell r="B365">
            <v>0</v>
          </cell>
          <cell r="C365">
            <v>0</v>
          </cell>
        </row>
        <row r="366">
          <cell r="A366">
            <v>124244</v>
          </cell>
          <cell r="B366">
            <v>0</v>
          </cell>
          <cell r="C366">
            <v>0</v>
          </cell>
        </row>
        <row r="367">
          <cell r="A367">
            <v>125152</v>
          </cell>
          <cell r="B367">
            <v>9430370.0949290115</v>
          </cell>
          <cell r="C367">
            <v>9430370.0949290115</v>
          </cell>
        </row>
        <row r="368">
          <cell r="A368">
            <v>122780</v>
          </cell>
          <cell r="B368">
            <v>336190.71227900009</v>
          </cell>
          <cell r="C368">
            <v>336190.71227900009</v>
          </cell>
        </row>
        <row r="369">
          <cell r="A369">
            <v>122493</v>
          </cell>
          <cell r="B369">
            <v>360335.77938899997</v>
          </cell>
          <cell r="C369">
            <v>360335.77938899997</v>
          </cell>
        </row>
        <row r="370">
          <cell r="A370">
            <v>121237</v>
          </cell>
          <cell r="B370">
            <v>828931.03358900012</v>
          </cell>
          <cell r="C370">
            <v>828931.03358900012</v>
          </cell>
        </row>
        <row r="371">
          <cell r="A371">
            <v>121903</v>
          </cell>
          <cell r="B371">
            <v>1297480.04428</v>
          </cell>
          <cell r="C371">
            <v>1297480.04428</v>
          </cell>
        </row>
        <row r="372">
          <cell r="A372">
            <v>122758</v>
          </cell>
          <cell r="B372">
            <v>1238102.0534780005</v>
          </cell>
          <cell r="C372">
            <v>1238102.0534780005</v>
          </cell>
        </row>
        <row r="373">
          <cell r="A373">
            <v>121239</v>
          </cell>
          <cell r="B373">
            <v>88405.547726999997</v>
          </cell>
          <cell r="C373">
            <v>88405.547726999997</v>
          </cell>
        </row>
        <row r="374">
          <cell r="A374">
            <v>122297</v>
          </cell>
          <cell r="B374">
            <v>235395.56251300004</v>
          </cell>
          <cell r="C374">
            <v>235395.56251300004</v>
          </cell>
        </row>
        <row r="375">
          <cell r="A375">
            <v>122669</v>
          </cell>
          <cell r="B375">
            <v>70999.149789999996</v>
          </cell>
          <cell r="C375">
            <v>70999.149789999996</v>
          </cell>
        </row>
        <row r="376">
          <cell r="A376">
            <v>121009</v>
          </cell>
          <cell r="B376">
            <v>211982.70033700002</v>
          </cell>
          <cell r="C376">
            <v>211982.70033700002</v>
          </cell>
        </row>
        <row r="377">
          <cell r="A377">
            <v>122755</v>
          </cell>
          <cell r="B377">
            <v>465009.82311200001</v>
          </cell>
          <cell r="C377">
            <v>465009.82311200001</v>
          </cell>
        </row>
        <row r="378">
          <cell r="A378">
            <v>122685</v>
          </cell>
          <cell r="B378">
            <v>2578221.0927860001</v>
          </cell>
          <cell r="C378">
            <v>2578221.0927860001</v>
          </cell>
        </row>
        <row r="379">
          <cell r="A379">
            <v>123084</v>
          </cell>
          <cell r="B379">
            <v>71346.581406000012</v>
          </cell>
          <cell r="C379">
            <v>71346.581406000012</v>
          </cell>
        </row>
        <row r="380">
          <cell r="A380">
            <v>122627</v>
          </cell>
          <cell r="B380">
            <v>808147.57954000006</v>
          </cell>
          <cell r="C380">
            <v>808147.57954000006</v>
          </cell>
        </row>
        <row r="381">
          <cell r="A381">
            <v>123377</v>
          </cell>
          <cell r="B381">
            <v>39690.168139000001</v>
          </cell>
          <cell r="C381">
            <v>39690.168139000001</v>
          </cell>
        </row>
        <row r="382">
          <cell r="A382">
            <v>122203</v>
          </cell>
          <cell r="B382">
            <v>352140.70668600005</v>
          </cell>
          <cell r="C382">
            <v>352140.70668600005</v>
          </cell>
        </row>
        <row r="383">
          <cell r="A383">
            <v>123815</v>
          </cell>
          <cell r="B383">
            <v>388102.26206899999</v>
          </cell>
          <cell r="C383">
            <v>388102.26206899999</v>
          </cell>
        </row>
        <row r="384">
          <cell r="A384">
            <v>122193</v>
          </cell>
          <cell r="B384">
            <v>245791.03467899997</v>
          </cell>
          <cell r="C384">
            <v>245791.03467899997</v>
          </cell>
        </row>
        <row r="385">
          <cell r="A385">
            <v>124001</v>
          </cell>
          <cell r="B385">
            <v>66915.843125999992</v>
          </cell>
          <cell r="C385">
            <v>66915.843125999992</v>
          </cell>
        </row>
        <row r="386">
          <cell r="A386">
            <v>123816</v>
          </cell>
          <cell r="B386">
            <v>103818.131228</v>
          </cell>
          <cell r="C386">
            <v>103818.131228</v>
          </cell>
        </row>
        <row r="387">
          <cell r="A387">
            <v>122332</v>
          </cell>
          <cell r="B387">
            <v>26673.874820000001</v>
          </cell>
          <cell r="C387">
            <v>26673.874820000001</v>
          </cell>
        </row>
        <row r="388">
          <cell r="A388">
            <v>123296</v>
          </cell>
          <cell r="B388">
            <v>46766.141191000002</v>
          </cell>
          <cell r="C388">
            <v>46766.141191000002</v>
          </cell>
        </row>
        <row r="389">
          <cell r="A389">
            <v>124077</v>
          </cell>
          <cell r="B389">
            <v>15384.658138000001</v>
          </cell>
          <cell r="C389">
            <v>15384.658138000001</v>
          </cell>
        </row>
        <row r="390">
          <cell r="A390">
            <v>124066</v>
          </cell>
          <cell r="B390">
            <v>190902.22469100004</v>
          </cell>
          <cell r="C390">
            <v>190902.22469100004</v>
          </cell>
        </row>
        <row r="391">
          <cell r="A391">
            <v>122869</v>
          </cell>
          <cell r="B391">
            <v>0</v>
          </cell>
          <cell r="C391">
            <v>0</v>
          </cell>
        </row>
        <row r="392">
          <cell r="A392">
            <v>122335</v>
          </cell>
          <cell r="B392">
            <v>0</v>
          </cell>
          <cell r="C392">
            <v>0</v>
          </cell>
        </row>
        <row r="393">
          <cell r="A393">
            <v>123245</v>
          </cell>
          <cell r="B393">
            <v>0</v>
          </cell>
          <cell r="C393">
            <v>0</v>
          </cell>
        </row>
        <row r="394">
          <cell r="A394">
            <v>123834</v>
          </cell>
          <cell r="B394">
            <v>0</v>
          </cell>
          <cell r="C394">
            <v>0</v>
          </cell>
        </row>
        <row r="395">
          <cell r="A395">
            <v>123861</v>
          </cell>
          <cell r="B395">
            <v>22532.791690000002</v>
          </cell>
          <cell r="C395">
            <v>22532.791690000002</v>
          </cell>
        </row>
        <row r="396">
          <cell r="A396">
            <v>120964</v>
          </cell>
          <cell r="B396">
            <v>17627.860643999997</v>
          </cell>
          <cell r="C396">
            <v>17627.860643999997</v>
          </cell>
        </row>
        <row r="397">
          <cell r="A397">
            <v>124401</v>
          </cell>
          <cell r="B397">
            <v>0</v>
          </cell>
          <cell r="C397">
            <v>0</v>
          </cell>
        </row>
        <row r="398">
          <cell r="A398">
            <v>122787</v>
          </cell>
          <cell r="B398">
            <v>0</v>
          </cell>
          <cell r="C398">
            <v>0</v>
          </cell>
        </row>
        <row r="399">
          <cell r="A399">
            <v>123622</v>
          </cell>
          <cell r="B399">
            <v>0</v>
          </cell>
          <cell r="C399">
            <v>0</v>
          </cell>
        </row>
        <row r="400">
          <cell r="A400">
            <v>122785</v>
          </cell>
          <cell r="B400">
            <v>0</v>
          </cell>
          <cell r="C400">
            <v>0</v>
          </cell>
        </row>
        <row r="401">
          <cell r="A401">
            <v>122852</v>
          </cell>
          <cell r="B401">
            <v>0</v>
          </cell>
          <cell r="C401">
            <v>0</v>
          </cell>
        </row>
        <row r="402">
          <cell r="A402">
            <v>124049</v>
          </cell>
          <cell r="B402">
            <v>14221.620419999999</v>
          </cell>
          <cell r="C402">
            <v>14221.620419999999</v>
          </cell>
        </row>
        <row r="403">
          <cell r="A403">
            <v>124150</v>
          </cell>
          <cell r="B403">
            <v>1535.197349</v>
          </cell>
          <cell r="C403">
            <v>1535.197349</v>
          </cell>
        </row>
        <row r="404">
          <cell r="A404">
            <v>123652</v>
          </cell>
          <cell r="B404">
            <v>22730.855513000002</v>
          </cell>
          <cell r="C404">
            <v>22730.855513000002</v>
          </cell>
        </row>
        <row r="405">
          <cell r="A405">
            <v>122658</v>
          </cell>
          <cell r="B405">
            <v>0</v>
          </cell>
          <cell r="C405">
            <v>0</v>
          </cell>
        </row>
        <row r="406">
          <cell r="A406">
            <v>122847</v>
          </cell>
          <cell r="B406">
            <v>0</v>
          </cell>
          <cell r="C406">
            <v>0</v>
          </cell>
        </row>
        <row r="407">
          <cell r="A407">
            <v>123819</v>
          </cell>
          <cell r="B407">
            <v>0</v>
          </cell>
          <cell r="C407">
            <v>0</v>
          </cell>
        </row>
        <row r="408">
          <cell r="A408">
            <v>124305</v>
          </cell>
          <cell r="B408">
            <v>0</v>
          </cell>
          <cell r="C408">
            <v>0</v>
          </cell>
        </row>
        <row r="409">
          <cell r="A409">
            <v>124627</v>
          </cell>
          <cell r="B409">
            <v>0</v>
          </cell>
          <cell r="C409">
            <v>0</v>
          </cell>
        </row>
        <row r="410">
          <cell r="A410">
            <v>122868</v>
          </cell>
          <cell r="B410">
            <v>0</v>
          </cell>
          <cell r="C410">
            <v>0</v>
          </cell>
        </row>
        <row r="411">
          <cell r="A411">
            <v>124823</v>
          </cell>
          <cell r="B411">
            <v>0</v>
          </cell>
          <cell r="C411">
            <v>0</v>
          </cell>
        </row>
        <row r="412">
          <cell r="A412">
            <v>124361</v>
          </cell>
          <cell r="B412">
            <v>0</v>
          </cell>
          <cell r="C412">
            <v>0</v>
          </cell>
        </row>
        <row r="413">
          <cell r="A413">
            <v>124899</v>
          </cell>
          <cell r="B413">
            <v>0</v>
          </cell>
          <cell r="C413">
            <v>0</v>
          </cell>
        </row>
        <row r="414">
          <cell r="A414">
            <v>124952</v>
          </cell>
          <cell r="B414">
            <v>0</v>
          </cell>
          <cell r="C414">
            <v>0</v>
          </cell>
        </row>
        <row r="415">
          <cell r="A415">
            <v>124408</v>
          </cell>
          <cell r="B415">
            <v>0</v>
          </cell>
          <cell r="C415">
            <v>0</v>
          </cell>
        </row>
        <row r="416">
          <cell r="A416">
            <v>124362</v>
          </cell>
          <cell r="B416">
            <v>0</v>
          </cell>
          <cell r="C416">
            <v>0</v>
          </cell>
        </row>
        <row r="417">
          <cell r="A417">
            <v>122252</v>
          </cell>
          <cell r="B417">
            <v>0</v>
          </cell>
          <cell r="C417">
            <v>0</v>
          </cell>
        </row>
        <row r="418">
          <cell r="A418">
            <v>124021</v>
          </cell>
          <cell r="B418">
            <v>0</v>
          </cell>
          <cell r="C418">
            <v>0</v>
          </cell>
        </row>
        <row r="419">
          <cell r="A419">
            <v>123452</v>
          </cell>
          <cell r="B419">
            <v>13739.608824999999</v>
          </cell>
          <cell r="C419">
            <v>13739.608824999999</v>
          </cell>
        </row>
        <row r="420">
          <cell r="A420">
            <v>122233</v>
          </cell>
          <cell r="B420">
            <v>0</v>
          </cell>
          <cell r="C420">
            <v>0</v>
          </cell>
        </row>
        <row r="421">
          <cell r="A421">
            <v>124595</v>
          </cell>
          <cell r="B421">
            <v>0</v>
          </cell>
          <cell r="C421">
            <v>0</v>
          </cell>
        </row>
        <row r="422">
          <cell r="A422">
            <v>124565</v>
          </cell>
          <cell r="B422">
            <v>0</v>
          </cell>
          <cell r="C422">
            <v>0</v>
          </cell>
        </row>
        <row r="423">
          <cell r="A423">
            <v>124933</v>
          </cell>
          <cell r="B423">
            <v>0</v>
          </cell>
          <cell r="C423">
            <v>0</v>
          </cell>
        </row>
        <row r="424">
          <cell r="A424">
            <v>122261</v>
          </cell>
          <cell r="B424">
            <v>0</v>
          </cell>
          <cell r="C424">
            <v>0</v>
          </cell>
        </row>
        <row r="425">
          <cell r="A425">
            <v>123244</v>
          </cell>
          <cell r="B425">
            <v>0</v>
          </cell>
          <cell r="C425">
            <v>0</v>
          </cell>
        </row>
        <row r="426">
          <cell r="A426">
            <v>124593</v>
          </cell>
          <cell r="B426">
            <v>0</v>
          </cell>
          <cell r="C426">
            <v>0</v>
          </cell>
        </row>
        <row r="427">
          <cell r="A427">
            <v>124159</v>
          </cell>
          <cell r="B427">
            <v>0</v>
          </cell>
          <cell r="C427">
            <v>0</v>
          </cell>
        </row>
        <row r="428">
          <cell r="A428">
            <v>124647</v>
          </cell>
          <cell r="B428">
            <v>0</v>
          </cell>
          <cell r="C428">
            <v>0</v>
          </cell>
        </row>
        <row r="429">
          <cell r="A429">
            <v>122650</v>
          </cell>
          <cell r="B429">
            <v>0</v>
          </cell>
          <cell r="C429">
            <v>0</v>
          </cell>
        </row>
        <row r="430">
          <cell r="A430">
            <v>124280</v>
          </cell>
          <cell r="B430">
            <v>0</v>
          </cell>
          <cell r="C430">
            <v>0</v>
          </cell>
        </row>
        <row r="431">
          <cell r="A431">
            <v>124160</v>
          </cell>
          <cell r="B431">
            <v>0</v>
          </cell>
          <cell r="C431">
            <v>0</v>
          </cell>
        </row>
        <row r="432">
          <cell r="A432">
            <v>124036</v>
          </cell>
          <cell r="B432">
            <v>0</v>
          </cell>
          <cell r="C432">
            <v>0</v>
          </cell>
        </row>
        <row r="433">
          <cell r="A433">
            <v>124666</v>
          </cell>
          <cell r="B433">
            <v>0</v>
          </cell>
          <cell r="C433">
            <v>0</v>
          </cell>
        </row>
        <row r="434">
          <cell r="A434">
            <v>124171</v>
          </cell>
          <cell r="B434">
            <v>0</v>
          </cell>
          <cell r="C434">
            <v>0</v>
          </cell>
        </row>
        <row r="435">
          <cell r="A435">
            <v>122451</v>
          </cell>
          <cell r="B435">
            <v>0</v>
          </cell>
          <cell r="C435">
            <v>0</v>
          </cell>
        </row>
        <row r="436">
          <cell r="A436">
            <v>124553</v>
          </cell>
          <cell r="B436">
            <v>0</v>
          </cell>
          <cell r="C436">
            <v>0</v>
          </cell>
        </row>
        <row r="437">
          <cell r="A437">
            <v>123517</v>
          </cell>
          <cell r="B437">
            <v>0</v>
          </cell>
          <cell r="C437">
            <v>0</v>
          </cell>
        </row>
        <row r="438">
          <cell r="A438">
            <v>124359</v>
          </cell>
          <cell r="B438">
            <v>0</v>
          </cell>
          <cell r="C438">
            <v>0</v>
          </cell>
        </row>
        <row r="439">
          <cell r="A439">
            <v>124885</v>
          </cell>
          <cell r="B439">
            <v>0</v>
          </cell>
          <cell r="C439">
            <v>0</v>
          </cell>
        </row>
        <row r="440">
          <cell r="A440">
            <v>125158</v>
          </cell>
          <cell r="B440">
            <v>27521011.087193016</v>
          </cell>
          <cell r="C440">
            <v>27521011.087193016</v>
          </cell>
        </row>
        <row r="441">
          <cell r="A441">
            <v>120290</v>
          </cell>
          <cell r="B441">
            <v>667209.80085100024</v>
          </cell>
          <cell r="C441">
            <v>667209.80085100024</v>
          </cell>
        </row>
        <row r="442">
          <cell r="A442">
            <v>120610</v>
          </cell>
          <cell r="B442">
            <v>454482.95579899999</v>
          </cell>
          <cell r="C442">
            <v>454482.95579899999</v>
          </cell>
        </row>
        <row r="443">
          <cell r="A443">
            <v>121046</v>
          </cell>
          <cell r="B443">
            <v>29854.370293</v>
          </cell>
          <cell r="C443">
            <v>29854.370293</v>
          </cell>
        </row>
        <row r="444">
          <cell r="A444">
            <v>121558</v>
          </cell>
          <cell r="B444">
            <v>331032.69074599998</v>
          </cell>
          <cell r="C444">
            <v>331032.69074599998</v>
          </cell>
        </row>
        <row r="445">
          <cell r="A445">
            <v>122413</v>
          </cell>
          <cell r="B445">
            <v>43383.315213000002</v>
          </cell>
          <cell r="C445">
            <v>43383.315213000002</v>
          </cell>
        </row>
        <row r="446">
          <cell r="A446">
            <v>120923</v>
          </cell>
          <cell r="B446">
            <v>192585.12704799999</v>
          </cell>
          <cell r="C446">
            <v>192585.12704799999</v>
          </cell>
        </row>
        <row r="447">
          <cell r="A447">
            <v>122670</v>
          </cell>
          <cell r="B447">
            <v>33564.442232999994</v>
          </cell>
          <cell r="C447">
            <v>33564.442232999994</v>
          </cell>
        </row>
        <row r="448">
          <cell r="A448">
            <v>122165</v>
          </cell>
          <cell r="B448">
            <v>39855.032809000004</v>
          </cell>
          <cell r="C448">
            <v>39855.032809000004</v>
          </cell>
        </row>
        <row r="449">
          <cell r="A449">
            <v>122815</v>
          </cell>
          <cell r="B449">
            <v>0</v>
          </cell>
          <cell r="C449">
            <v>0</v>
          </cell>
        </row>
        <row r="450">
          <cell r="A450">
            <v>124737</v>
          </cell>
          <cell r="B450">
            <v>0</v>
          </cell>
          <cell r="C450">
            <v>0</v>
          </cell>
        </row>
        <row r="451">
          <cell r="A451">
            <v>122739</v>
          </cell>
          <cell r="B451">
            <v>0</v>
          </cell>
          <cell r="C451">
            <v>0</v>
          </cell>
        </row>
        <row r="452">
          <cell r="A452">
            <v>122228</v>
          </cell>
          <cell r="B452">
            <v>5067785.3243489992</v>
          </cell>
          <cell r="C452">
            <v>5067785.3243489992</v>
          </cell>
        </row>
        <row r="453">
          <cell r="A453">
            <v>120435</v>
          </cell>
          <cell r="B453">
            <v>1898283.8591990005</v>
          </cell>
          <cell r="C453">
            <v>1898283.8591990005</v>
          </cell>
        </row>
        <row r="454">
          <cell r="A454">
            <v>120775</v>
          </cell>
          <cell r="B454">
            <v>2889730.019646001</v>
          </cell>
          <cell r="C454">
            <v>2889730.019646001</v>
          </cell>
        </row>
        <row r="455">
          <cell r="A455">
            <v>120773</v>
          </cell>
          <cell r="B455">
            <v>12375.746139000001</v>
          </cell>
          <cell r="C455">
            <v>12375.746139000001</v>
          </cell>
        </row>
        <row r="456">
          <cell r="A456">
            <v>120774</v>
          </cell>
          <cell r="B456">
            <v>1059328.9821320002</v>
          </cell>
          <cell r="C456">
            <v>1059328.9821320002</v>
          </cell>
        </row>
        <row r="457">
          <cell r="A457">
            <v>125262</v>
          </cell>
          <cell r="B457">
            <v>4071408.725637001</v>
          </cell>
          <cell r="C457">
            <v>4071408.725637001</v>
          </cell>
        </row>
        <row r="458">
          <cell r="A458">
            <v>121671</v>
          </cell>
          <cell r="B458">
            <v>738604.34821000008</v>
          </cell>
          <cell r="C458">
            <v>738604.34821000008</v>
          </cell>
        </row>
        <row r="459">
          <cell r="A459">
            <v>123422</v>
          </cell>
          <cell r="B459">
            <v>56132.496278999999</v>
          </cell>
          <cell r="C459">
            <v>56132.496278999999</v>
          </cell>
        </row>
        <row r="460">
          <cell r="A460">
            <v>120833</v>
          </cell>
          <cell r="B460">
            <v>0</v>
          </cell>
          <cell r="C460">
            <v>0</v>
          </cell>
        </row>
        <row r="461">
          <cell r="A461">
            <v>125008</v>
          </cell>
          <cell r="B461">
            <v>15632.894763</v>
          </cell>
          <cell r="C461">
            <v>15632.894763</v>
          </cell>
        </row>
        <row r="462">
          <cell r="A462">
            <v>125128</v>
          </cell>
          <cell r="B462">
            <v>0</v>
          </cell>
          <cell r="C462">
            <v>0</v>
          </cell>
        </row>
        <row r="463">
          <cell r="A463">
            <v>125200</v>
          </cell>
          <cell r="B463">
            <v>3022687.3048790004</v>
          </cell>
          <cell r="C463">
            <v>3022687.3048790004</v>
          </cell>
        </row>
        <row r="464">
          <cell r="A464">
            <v>124600</v>
          </cell>
          <cell r="B464">
            <v>2911252.4745299998</v>
          </cell>
          <cell r="C464">
            <v>2911252.4745299998</v>
          </cell>
        </row>
        <row r="465">
          <cell r="A465">
            <v>125425</v>
          </cell>
          <cell r="B465">
            <v>1438552.2586089999</v>
          </cell>
          <cell r="C465">
            <v>1438552.2586089999</v>
          </cell>
        </row>
        <row r="466">
          <cell r="A466">
            <v>125720</v>
          </cell>
          <cell r="B466">
            <v>238459.51947299999</v>
          </cell>
          <cell r="C466">
            <v>238459.51947299999</v>
          </cell>
        </row>
        <row r="467">
          <cell r="A467">
            <v>125349</v>
          </cell>
          <cell r="B467">
            <v>1498640.460245</v>
          </cell>
          <cell r="C467">
            <v>1498640.460245</v>
          </cell>
        </row>
        <row r="468">
          <cell r="A468">
            <v>124692</v>
          </cell>
          <cell r="B468">
            <v>55351.076113000003</v>
          </cell>
          <cell r="C468">
            <v>55351.076113000003</v>
          </cell>
        </row>
        <row r="469">
          <cell r="A469">
            <v>124462</v>
          </cell>
          <cell r="B469">
            <v>245511.42730100002</v>
          </cell>
          <cell r="C469">
            <v>245511.42730100002</v>
          </cell>
        </row>
        <row r="470">
          <cell r="A470">
            <v>125753</v>
          </cell>
          <cell r="B470">
            <v>270939.79874599993</v>
          </cell>
          <cell r="C470">
            <v>270939.79874599993</v>
          </cell>
        </row>
        <row r="471">
          <cell r="A471">
            <v>124261</v>
          </cell>
          <cell r="B471">
            <v>0</v>
          </cell>
          <cell r="C471">
            <v>0</v>
          </cell>
        </row>
        <row r="472">
          <cell r="A472">
            <v>124804</v>
          </cell>
          <cell r="B472">
            <v>29530.815092000004</v>
          </cell>
          <cell r="C472">
            <v>29530.815092000004</v>
          </cell>
        </row>
        <row r="473">
          <cell r="A473">
            <v>125506</v>
          </cell>
          <cell r="B473">
            <v>45409.076580000008</v>
          </cell>
          <cell r="C473">
            <v>45409.076580000008</v>
          </cell>
        </row>
        <row r="474">
          <cell r="A474">
            <v>125043</v>
          </cell>
          <cell r="B474">
            <v>34631.474707000001</v>
          </cell>
          <cell r="C474">
            <v>34631.474707000001</v>
          </cell>
        </row>
        <row r="475">
          <cell r="A475">
            <v>125746</v>
          </cell>
          <cell r="B475">
            <v>1565032.3483500001</v>
          </cell>
          <cell r="C475">
            <v>1565032.3483500001</v>
          </cell>
        </row>
        <row r="476">
          <cell r="A476">
            <v>125129</v>
          </cell>
          <cell r="B476">
            <v>308280.49402699998</v>
          </cell>
          <cell r="C476">
            <v>308280.49402699998</v>
          </cell>
        </row>
        <row r="477">
          <cell r="A477">
            <v>124968</v>
          </cell>
          <cell r="B477">
            <v>0</v>
          </cell>
          <cell r="C477">
            <v>0</v>
          </cell>
        </row>
        <row r="478">
          <cell r="A478">
            <v>125987</v>
          </cell>
          <cell r="B478">
            <v>23202.772893000001</v>
          </cell>
          <cell r="C478">
            <v>23202.772893000001</v>
          </cell>
        </row>
        <row r="479">
          <cell r="A479">
            <v>124969</v>
          </cell>
          <cell r="B479">
            <v>9123.6861879999997</v>
          </cell>
          <cell r="C479">
            <v>9123.6861879999997</v>
          </cell>
        </row>
        <row r="480">
          <cell r="A480">
            <v>126147</v>
          </cell>
          <cell r="B480">
            <v>6048.1001850000002</v>
          </cell>
          <cell r="C480">
            <v>6048.1001850000002</v>
          </cell>
        </row>
        <row r="481">
          <cell r="A481">
            <v>125615</v>
          </cell>
          <cell r="B481">
            <v>0</v>
          </cell>
          <cell r="C481">
            <v>0</v>
          </cell>
        </row>
        <row r="482">
          <cell r="A482">
            <v>125975</v>
          </cell>
          <cell r="B482">
            <v>10021.542636</v>
          </cell>
          <cell r="C482">
            <v>10021.542636</v>
          </cell>
        </row>
        <row r="483">
          <cell r="A483">
            <v>125783</v>
          </cell>
          <cell r="B483">
            <v>25224.408892000007</v>
          </cell>
          <cell r="C483">
            <v>25224.408892000007</v>
          </cell>
        </row>
        <row r="484">
          <cell r="A484">
            <v>126617</v>
          </cell>
          <cell r="B484">
            <v>0</v>
          </cell>
          <cell r="C484">
            <v>0</v>
          </cell>
        </row>
        <row r="485">
          <cell r="A485">
            <v>125405</v>
          </cell>
          <cell r="B485">
            <v>0</v>
          </cell>
          <cell r="C485">
            <v>0</v>
          </cell>
        </row>
        <row r="486">
          <cell r="A486">
            <v>124794</v>
          </cell>
          <cell r="B486">
            <v>0</v>
          </cell>
          <cell r="C486">
            <v>0</v>
          </cell>
        </row>
        <row r="487">
          <cell r="A487">
            <v>126580</v>
          </cell>
          <cell r="B487">
            <v>0</v>
          </cell>
          <cell r="C487">
            <v>0</v>
          </cell>
        </row>
        <row r="488">
          <cell r="A488">
            <v>124965</v>
          </cell>
          <cell r="B488">
            <v>0</v>
          </cell>
          <cell r="C488">
            <v>0</v>
          </cell>
        </row>
        <row r="489">
          <cell r="A489">
            <v>125731</v>
          </cell>
          <cell r="B489">
            <v>15621.681048999999</v>
          </cell>
          <cell r="C489">
            <v>15621.681048999999</v>
          </cell>
        </row>
        <row r="490">
          <cell r="A490">
            <v>125476</v>
          </cell>
          <cell r="B490">
            <v>0</v>
          </cell>
          <cell r="C490">
            <v>0</v>
          </cell>
        </row>
        <row r="491">
          <cell r="A491">
            <v>124964</v>
          </cell>
          <cell r="B491">
            <v>552202.76979200006</v>
          </cell>
          <cell r="C491">
            <v>552202.76979200006</v>
          </cell>
        </row>
        <row r="492">
          <cell r="A492">
            <v>126579</v>
          </cell>
          <cell r="B492">
            <v>0</v>
          </cell>
          <cell r="C492">
            <v>0</v>
          </cell>
        </row>
        <row r="493">
          <cell r="A493">
            <v>133903</v>
          </cell>
          <cell r="B493">
            <v>1623.4451120000001</v>
          </cell>
          <cell r="C493">
            <v>1623.4451120000001</v>
          </cell>
        </row>
        <row r="494">
          <cell r="A494">
            <v>119296</v>
          </cell>
          <cell r="B494">
            <v>784183.42355100007</v>
          </cell>
          <cell r="C494">
            <v>784183.42355100007</v>
          </cell>
        </row>
        <row r="495">
          <cell r="A495">
            <v>117904</v>
          </cell>
          <cell r="B495">
            <v>176503.57024500001</v>
          </cell>
          <cell r="C495">
            <v>176503.57024500001</v>
          </cell>
        </row>
        <row r="496">
          <cell r="A496">
            <v>117906</v>
          </cell>
          <cell r="B496">
            <v>166635.20995799999</v>
          </cell>
          <cell r="C496">
            <v>166635.20995799999</v>
          </cell>
        </row>
        <row r="497">
          <cell r="A497">
            <v>118045</v>
          </cell>
          <cell r="B497">
            <v>287448.80867599993</v>
          </cell>
          <cell r="C497">
            <v>287448.80867599993</v>
          </cell>
        </row>
        <row r="498">
          <cell r="A498">
            <v>119297</v>
          </cell>
          <cell r="B498">
            <v>179869.98262200001</v>
          </cell>
          <cell r="C498">
            <v>179869.98262200001</v>
          </cell>
        </row>
        <row r="499">
          <cell r="A499">
            <v>120028</v>
          </cell>
          <cell r="B499">
            <v>28275.714435999998</v>
          </cell>
          <cell r="C499">
            <v>28275.714435999998</v>
          </cell>
        </row>
        <row r="500">
          <cell r="A500">
            <v>120953</v>
          </cell>
          <cell r="B500">
            <v>26709.885057000007</v>
          </cell>
          <cell r="C500">
            <v>26709.885057000007</v>
          </cell>
        </row>
        <row r="501">
          <cell r="A501">
            <v>121280</v>
          </cell>
          <cell r="B501">
            <v>409308.62435299996</v>
          </cell>
          <cell r="C501">
            <v>409308.62435299996</v>
          </cell>
        </row>
        <row r="502">
          <cell r="A502">
            <v>121282</v>
          </cell>
          <cell r="B502">
            <v>229772.25249899999</v>
          </cell>
          <cell r="C502">
            <v>229772.25249899999</v>
          </cell>
        </row>
        <row r="503">
          <cell r="A503">
            <v>117881</v>
          </cell>
          <cell r="B503">
            <v>353394.6101869999</v>
          </cell>
          <cell r="C503">
            <v>353394.6101869999</v>
          </cell>
        </row>
        <row r="504">
          <cell r="A504">
            <v>130924</v>
          </cell>
          <cell r="B504">
            <v>4913880.7302279985</v>
          </cell>
          <cell r="C504">
            <v>4913880.7302279985</v>
          </cell>
        </row>
        <row r="505">
          <cell r="A505">
            <v>139441</v>
          </cell>
          <cell r="B505">
            <v>27525.568679</v>
          </cell>
          <cell r="C505">
            <v>27525.568679</v>
          </cell>
        </row>
        <row r="506">
          <cell r="A506">
            <v>140090</v>
          </cell>
          <cell r="B506">
            <v>0</v>
          </cell>
          <cell r="C506">
            <v>0</v>
          </cell>
        </row>
        <row r="507">
          <cell r="A507">
            <v>140088</v>
          </cell>
          <cell r="B507">
            <v>0</v>
          </cell>
          <cell r="C507">
            <v>0</v>
          </cell>
        </row>
        <row r="508">
          <cell r="A508">
            <v>139965</v>
          </cell>
          <cell r="B508">
            <v>0</v>
          </cell>
          <cell r="C508">
            <v>0</v>
          </cell>
        </row>
        <row r="509">
          <cell r="A509">
            <v>130528</v>
          </cell>
          <cell r="B509">
            <v>256888.31813000006</v>
          </cell>
          <cell r="C509">
            <v>256888.31813000006</v>
          </cell>
        </row>
        <row r="510">
          <cell r="A510">
            <v>130428</v>
          </cell>
          <cell r="B510">
            <v>40820.956787000003</v>
          </cell>
          <cell r="C510">
            <v>40820.956787000003</v>
          </cell>
        </row>
        <row r="511">
          <cell r="A511">
            <v>132689</v>
          </cell>
          <cell r="B511">
            <v>24703.645818000001</v>
          </cell>
          <cell r="C511">
            <v>24703.645818000001</v>
          </cell>
        </row>
        <row r="512">
          <cell r="A512">
            <v>130527</v>
          </cell>
          <cell r="B512">
            <v>257748.39057699998</v>
          </cell>
          <cell r="C512">
            <v>257748.39057699998</v>
          </cell>
        </row>
        <row r="513">
          <cell r="A513">
            <v>130529</v>
          </cell>
          <cell r="B513">
            <v>239314.97116799996</v>
          </cell>
          <cell r="C513">
            <v>239314.97116799996</v>
          </cell>
        </row>
        <row r="514">
          <cell r="A514">
            <v>132469</v>
          </cell>
          <cell r="B514">
            <v>31938.181038000006</v>
          </cell>
          <cell r="C514">
            <v>31938.181038000006</v>
          </cell>
        </row>
        <row r="515">
          <cell r="A515">
            <v>130526</v>
          </cell>
          <cell r="B515">
            <v>135028.85195800004</v>
          </cell>
          <cell r="C515">
            <v>135028.85195800004</v>
          </cell>
        </row>
        <row r="516">
          <cell r="A516">
            <v>130530</v>
          </cell>
          <cell r="B516">
            <v>17931.473878000001</v>
          </cell>
          <cell r="C516">
            <v>17931.473878000001</v>
          </cell>
        </row>
        <row r="517">
          <cell r="A517">
            <v>137501</v>
          </cell>
          <cell r="B517">
            <v>0</v>
          </cell>
          <cell r="C517">
            <v>0</v>
          </cell>
        </row>
        <row r="518">
          <cell r="A518">
            <v>122620</v>
          </cell>
          <cell r="B518">
            <v>505725.5759129998</v>
          </cell>
          <cell r="C518">
            <v>505725.5759129998</v>
          </cell>
        </row>
        <row r="519">
          <cell r="A519">
            <v>124422</v>
          </cell>
          <cell r="B519">
            <v>179954.74950800001</v>
          </cell>
          <cell r="C519">
            <v>179954.74950800001</v>
          </cell>
        </row>
        <row r="520">
          <cell r="A520">
            <v>122599</v>
          </cell>
          <cell r="B520">
            <v>374636.65057299996</v>
          </cell>
          <cell r="C520">
            <v>374636.65057299996</v>
          </cell>
        </row>
        <row r="521">
          <cell r="A521">
            <v>123496</v>
          </cell>
          <cell r="B521">
            <v>1384326.2086989998</v>
          </cell>
          <cell r="C521">
            <v>1384326.2086989998</v>
          </cell>
        </row>
        <row r="522">
          <cell r="A522">
            <v>124431</v>
          </cell>
          <cell r="B522">
            <v>91698.610475000009</v>
          </cell>
          <cell r="C522">
            <v>91698.610475000009</v>
          </cell>
        </row>
        <row r="523">
          <cell r="A523">
            <v>121329</v>
          </cell>
          <cell r="B523">
            <v>885342.49896099966</v>
          </cell>
          <cell r="C523">
            <v>885342.49896099966</v>
          </cell>
        </row>
        <row r="524">
          <cell r="A524">
            <v>111721</v>
          </cell>
          <cell r="B524">
            <v>440798.96824400005</v>
          </cell>
          <cell r="C524">
            <v>440798.96824400005</v>
          </cell>
        </row>
        <row r="525">
          <cell r="A525">
            <v>110704</v>
          </cell>
          <cell r="B525">
            <v>219327.88697399994</v>
          </cell>
          <cell r="C525">
            <v>219327.88697399994</v>
          </cell>
        </row>
        <row r="526">
          <cell r="A526">
            <v>115928</v>
          </cell>
          <cell r="B526">
            <v>880274.42276600015</v>
          </cell>
          <cell r="C526">
            <v>880274.42276600015</v>
          </cell>
        </row>
        <row r="527">
          <cell r="A527">
            <v>114495</v>
          </cell>
          <cell r="B527">
            <v>2499214.6389080002</v>
          </cell>
          <cell r="C527">
            <v>2499214.6389080002</v>
          </cell>
        </row>
        <row r="528">
          <cell r="A528">
            <v>111225</v>
          </cell>
          <cell r="B528">
            <v>0</v>
          </cell>
          <cell r="C528">
            <v>0</v>
          </cell>
        </row>
        <row r="529">
          <cell r="A529">
            <v>111723</v>
          </cell>
          <cell r="B529">
            <v>469671.55369100004</v>
          </cell>
          <cell r="C529">
            <v>469671.55369100004</v>
          </cell>
        </row>
        <row r="530">
          <cell r="A530">
            <v>115629</v>
          </cell>
          <cell r="B530">
            <v>1412711.2275950001</v>
          </cell>
          <cell r="C530">
            <v>1412711.2275950001</v>
          </cell>
        </row>
        <row r="531">
          <cell r="A531">
            <v>111799</v>
          </cell>
          <cell r="B531">
            <v>1043516.24696</v>
          </cell>
          <cell r="C531">
            <v>1043516.24696</v>
          </cell>
        </row>
        <row r="532">
          <cell r="A532">
            <v>118442</v>
          </cell>
          <cell r="B532">
            <v>341955.35222299997</v>
          </cell>
          <cell r="C532">
            <v>341955.35222299997</v>
          </cell>
        </row>
        <row r="533">
          <cell r="A533">
            <v>110475</v>
          </cell>
          <cell r="B533">
            <v>0</v>
          </cell>
          <cell r="C533">
            <v>0</v>
          </cell>
        </row>
        <row r="534">
          <cell r="A534">
            <v>117348</v>
          </cell>
          <cell r="B534">
            <v>376806.99339900003</v>
          </cell>
          <cell r="C534">
            <v>376806.99339900003</v>
          </cell>
        </row>
        <row r="535">
          <cell r="A535">
            <v>110301</v>
          </cell>
          <cell r="B535">
            <v>1737941.6913389997</v>
          </cell>
          <cell r="C535">
            <v>1737941.6913389997</v>
          </cell>
        </row>
        <row r="536">
          <cell r="A536">
            <v>115541</v>
          </cell>
          <cell r="B536">
            <v>198470.53637100002</v>
          </cell>
          <cell r="C536">
            <v>198470.53637100002</v>
          </cell>
        </row>
        <row r="537">
          <cell r="A537">
            <v>115795</v>
          </cell>
          <cell r="B537">
            <v>331264.74902199995</v>
          </cell>
          <cell r="C537">
            <v>331264.74902199995</v>
          </cell>
        </row>
        <row r="538">
          <cell r="A538">
            <v>118572</v>
          </cell>
          <cell r="B538">
            <v>941414.30790000001</v>
          </cell>
          <cell r="C538">
            <v>941414.30790000001</v>
          </cell>
        </row>
        <row r="539">
          <cell r="A539">
            <v>115973</v>
          </cell>
          <cell r="B539">
            <v>1268363.2855270002</v>
          </cell>
          <cell r="C539">
            <v>1268363.2855270002</v>
          </cell>
        </row>
        <row r="540">
          <cell r="A540">
            <v>117600</v>
          </cell>
          <cell r="B540">
            <v>122793.674153</v>
          </cell>
          <cell r="C540">
            <v>122793.674153</v>
          </cell>
        </row>
        <row r="541">
          <cell r="A541">
            <v>111717</v>
          </cell>
          <cell r="B541">
            <v>432943.0145029999</v>
          </cell>
          <cell r="C541">
            <v>432943.0145029999</v>
          </cell>
        </row>
        <row r="542">
          <cell r="A542">
            <v>118722</v>
          </cell>
          <cell r="B542">
            <v>125609.82557799999</v>
          </cell>
          <cell r="C542">
            <v>125609.82557799999</v>
          </cell>
        </row>
        <row r="543">
          <cell r="A543">
            <v>118287</v>
          </cell>
          <cell r="B543">
            <v>597846.09024800011</v>
          </cell>
          <cell r="C543">
            <v>597846.09024800011</v>
          </cell>
        </row>
        <row r="544">
          <cell r="A544">
            <v>116180</v>
          </cell>
          <cell r="B544">
            <v>409800.17734399991</v>
          </cell>
          <cell r="C544">
            <v>409800.17734399991</v>
          </cell>
        </row>
        <row r="545">
          <cell r="A545">
            <v>115752</v>
          </cell>
          <cell r="B545">
            <v>459128.64457</v>
          </cell>
          <cell r="C545">
            <v>459128.64457</v>
          </cell>
        </row>
        <row r="546">
          <cell r="A546">
            <v>118010</v>
          </cell>
          <cell r="B546">
            <v>304292.53697699995</v>
          </cell>
          <cell r="C546">
            <v>304292.53697699995</v>
          </cell>
        </row>
        <row r="547">
          <cell r="A547">
            <v>117968</v>
          </cell>
          <cell r="B547">
            <v>581967.93705799989</v>
          </cell>
          <cell r="C547">
            <v>581967.93705799989</v>
          </cell>
        </row>
        <row r="548">
          <cell r="A548">
            <v>118570</v>
          </cell>
          <cell r="B548">
            <v>1229435.0527720002</v>
          </cell>
          <cell r="C548">
            <v>1229435.0527720002</v>
          </cell>
        </row>
        <row r="549">
          <cell r="A549">
            <v>118530</v>
          </cell>
          <cell r="B549">
            <v>164618.89038300002</v>
          </cell>
          <cell r="C549">
            <v>164618.89038300002</v>
          </cell>
        </row>
        <row r="550">
          <cell r="A550">
            <v>118288</v>
          </cell>
          <cell r="B550">
            <v>385103.36883600004</v>
          </cell>
          <cell r="C550">
            <v>385103.36883600004</v>
          </cell>
        </row>
        <row r="551">
          <cell r="A551">
            <v>115753</v>
          </cell>
          <cell r="B551">
            <v>457768.32135300006</v>
          </cell>
          <cell r="C551">
            <v>457768.32135300006</v>
          </cell>
        </row>
        <row r="552">
          <cell r="A552">
            <v>115197</v>
          </cell>
          <cell r="B552">
            <v>673736.901617</v>
          </cell>
          <cell r="C552">
            <v>673736.901617</v>
          </cell>
        </row>
        <row r="553">
          <cell r="A553">
            <v>118521</v>
          </cell>
          <cell r="B553">
            <v>773794.5309769999</v>
          </cell>
          <cell r="C553">
            <v>773794.5309769999</v>
          </cell>
        </row>
        <row r="554">
          <cell r="A554">
            <v>118531</v>
          </cell>
          <cell r="B554">
            <v>5871.2620039999993</v>
          </cell>
          <cell r="C554">
            <v>5871.2620039999993</v>
          </cell>
        </row>
        <row r="555">
          <cell r="A555">
            <v>117684</v>
          </cell>
          <cell r="B555">
            <v>150080.33710999999</v>
          </cell>
          <cell r="C555">
            <v>150080.33710999999</v>
          </cell>
        </row>
        <row r="556">
          <cell r="A556">
            <v>115772</v>
          </cell>
          <cell r="B556">
            <v>110012.471274</v>
          </cell>
          <cell r="C556">
            <v>110012.471274</v>
          </cell>
        </row>
        <row r="557">
          <cell r="A557">
            <v>113768</v>
          </cell>
          <cell r="B557">
            <v>496752.56327799993</v>
          </cell>
          <cell r="C557">
            <v>496752.56327799993</v>
          </cell>
        </row>
        <row r="558">
          <cell r="A558">
            <v>118344</v>
          </cell>
          <cell r="B558">
            <v>1576715.9769759998</v>
          </cell>
          <cell r="C558">
            <v>1576715.9769759998</v>
          </cell>
        </row>
        <row r="559">
          <cell r="A559">
            <v>118527</v>
          </cell>
          <cell r="B559">
            <v>146684.46876800002</v>
          </cell>
          <cell r="C559">
            <v>146684.46876800002</v>
          </cell>
        </row>
        <row r="560">
          <cell r="A560">
            <v>118529</v>
          </cell>
          <cell r="B560">
            <v>40681.132482000001</v>
          </cell>
          <cell r="C560">
            <v>40681.132482000001</v>
          </cell>
        </row>
        <row r="561">
          <cell r="A561">
            <v>116303</v>
          </cell>
          <cell r="B561">
            <v>408839.4603010001</v>
          </cell>
          <cell r="C561">
            <v>408839.4603010001</v>
          </cell>
        </row>
        <row r="562">
          <cell r="A562">
            <v>114501</v>
          </cell>
          <cell r="B562">
            <v>264320.13799399993</v>
          </cell>
          <cell r="C562">
            <v>264320.13799399993</v>
          </cell>
        </row>
        <row r="563">
          <cell r="A563">
            <v>118573</v>
          </cell>
          <cell r="B563">
            <v>1899506.1660790001</v>
          </cell>
          <cell r="C563">
            <v>1899506.1660790001</v>
          </cell>
        </row>
        <row r="564">
          <cell r="A564">
            <v>117879</v>
          </cell>
          <cell r="B564">
            <v>430203.99264700001</v>
          </cell>
          <cell r="C564">
            <v>430203.99264700001</v>
          </cell>
        </row>
        <row r="565">
          <cell r="A565">
            <v>118231</v>
          </cell>
          <cell r="B565">
            <v>231900.36272100001</v>
          </cell>
          <cell r="C565">
            <v>231900.36272100001</v>
          </cell>
        </row>
        <row r="566">
          <cell r="A566">
            <v>117956</v>
          </cell>
          <cell r="B566">
            <v>453621.70194700005</v>
          </cell>
          <cell r="C566">
            <v>453621.70194700005</v>
          </cell>
        </row>
        <row r="567">
          <cell r="A567">
            <v>118629</v>
          </cell>
          <cell r="B567">
            <v>337449.52615600004</v>
          </cell>
          <cell r="C567">
            <v>337449.52615600004</v>
          </cell>
        </row>
        <row r="568">
          <cell r="A568">
            <v>117309</v>
          </cell>
          <cell r="B568">
            <v>705447.439564</v>
          </cell>
          <cell r="C568">
            <v>705447.439564</v>
          </cell>
        </row>
        <row r="569">
          <cell r="A569">
            <v>118532</v>
          </cell>
          <cell r="B569">
            <v>76616.245942000009</v>
          </cell>
          <cell r="C569">
            <v>76616.245942000009</v>
          </cell>
        </row>
        <row r="570">
          <cell r="A570">
            <v>118520</v>
          </cell>
          <cell r="B570">
            <v>67623.831028999994</v>
          </cell>
          <cell r="C570">
            <v>67623.831028999994</v>
          </cell>
        </row>
        <row r="571">
          <cell r="A571">
            <v>118721</v>
          </cell>
          <cell r="B571">
            <v>256978.55183900002</v>
          </cell>
          <cell r="C571">
            <v>256978.55183900002</v>
          </cell>
        </row>
        <row r="572">
          <cell r="A572">
            <v>118170</v>
          </cell>
          <cell r="B572">
            <v>582334.82094000001</v>
          </cell>
          <cell r="C572">
            <v>582334.82094000001</v>
          </cell>
        </row>
        <row r="573">
          <cell r="A573">
            <v>118232</v>
          </cell>
          <cell r="B573">
            <v>402725.19043399993</v>
          </cell>
          <cell r="C573">
            <v>402725.19043399993</v>
          </cell>
        </row>
        <row r="574">
          <cell r="A574">
            <v>118522</v>
          </cell>
          <cell r="B574">
            <v>203241.62263899998</v>
          </cell>
          <cell r="C574">
            <v>203241.62263899998</v>
          </cell>
        </row>
        <row r="575">
          <cell r="A575">
            <v>118524</v>
          </cell>
          <cell r="B575">
            <v>37358.997950999998</v>
          </cell>
          <cell r="C575">
            <v>37358.997950999998</v>
          </cell>
        </row>
        <row r="576">
          <cell r="A576">
            <v>117882</v>
          </cell>
          <cell r="B576">
            <v>436212.81964100013</v>
          </cell>
          <cell r="C576">
            <v>436212.81964100013</v>
          </cell>
        </row>
        <row r="577">
          <cell r="A577">
            <v>137372</v>
          </cell>
          <cell r="B577">
            <v>63138.596169000004</v>
          </cell>
          <cell r="C577">
            <v>63138.596169000004</v>
          </cell>
        </row>
        <row r="578">
          <cell r="A578">
            <v>137396</v>
          </cell>
          <cell r="B578">
            <v>27899.267592999997</v>
          </cell>
          <cell r="C578">
            <v>27899.267592999997</v>
          </cell>
        </row>
        <row r="579">
          <cell r="A579">
            <v>137373</v>
          </cell>
          <cell r="B579">
            <v>25745.758658000002</v>
          </cell>
          <cell r="C579">
            <v>25745.758658000002</v>
          </cell>
        </row>
        <row r="580">
          <cell r="A580">
            <v>137353</v>
          </cell>
          <cell r="B580">
            <v>44509.038953999996</v>
          </cell>
          <cell r="C580">
            <v>44509.038953999996</v>
          </cell>
        </row>
        <row r="581">
          <cell r="A581">
            <v>137395</v>
          </cell>
          <cell r="B581">
            <v>25360.790842999999</v>
          </cell>
          <cell r="C581">
            <v>25360.790842999999</v>
          </cell>
        </row>
        <row r="582">
          <cell r="A582">
            <v>137362</v>
          </cell>
          <cell r="B582">
            <v>369854.71023799997</v>
          </cell>
          <cell r="C582">
            <v>369854.71023799997</v>
          </cell>
        </row>
        <row r="583">
          <cell r="A583">
            <v>137376</v>
          </cell>
          <cell r="B583">
            <v>5463.0954540000002</v>
          </cell>
          <cell r="C583">
            <v>5463.0954540000002</v>
          </cell>
        </row>
        <row r="584">
          <cell r="A584">
            <v>137387</v>
          </cell>
          <cell r="B584">
            <v>12490.753651999998</v>
          </cell>
          <cell r="C584">
            <v>12490.753651999998</v>
          </cell>
        </row>
        <row r="585">
          <cell r="A585">
            <v>137447</v>
          </cell>
          <cell r="B585">
            <v>0</v>
          </cell>
          <cell r="C585">
            <v>0</v>
          </cell>
        </row>
        <row r="586">
          <cell r="A586">
            <v>137365</v>
          </cell>
          <cell r="B586">
            <v>140898.54552199997</v>
          </cell>
          <cell r="C586">
            <v>140898.54552199997</v>
          </cell>
        </row>
        <row r="587">
          <cell r="A587">
            <v>137386</v>
          </cell>
          <cell r="B587">
            <v>12576.648678000001</v>
          </cell>
          <cell r="C587">
            <v>12576.648678000001</v>
          </cell>
        </row>
        <row r="588">
          <cell r="A588">
            <v>137349</v>
          </cell>
          <cell r="B588">
            <v>0</v>
          </cell>
          <cell r="C588">
            <v>0</v>
          </cell>
        </row>
        <row r="589">
          <cell r="A589">
            <v>137358</v>
          </cell>
          <cell r="B589">
            <v>130745.10035100002</v>
          </cell>
          <cell r="C589">
            <v>130745.10035100002</v>
          </cell>
        </row>
        <row r="590">
          <cell r="A590">
            <v>137445</v>
          </cell>
          <cell r="B590">
            <v>0</v>
          </cell>
          <cell r="C590">
            <v>0</v>
          </cell>
        </row>
        <row r="591">
          <cell r="A591">
            <v>137446</v>
          </cell>
          <cell r="B591">
            <v>8020.8775449999994</v>
          </cell>
          <cell r="C591">
            <v>8020.8775449999994</v>
          </cell>
        </row>
        <row r="592">
          <cell r="A592">
            <v>137350</v>
          </cell>
          <cell r="B592">
            <v>0</v>
          </cell>
          <cell r="C592">
            <v>0</v>
          </cell>
        </row>
        <row r="593">
          <cell r="A593">
            <v>137393</v>
          </cell>
          <cell r="B593">
            <v>0</v>
          </cell>
          <cell r="C593">
            <v>0</v>
          </cell>
        </row>
        <row r="594">
          <cell r="A594">
            <v>137354</v>
          </cell>
          <cell r="B594">
            <v>20736.457596</v>
          </cell>
          <cell r="C594">
            <v>20736.457596</v>
          </cell>
        </row>
        <row r="595">
          <cell r="A595">
            <v>137371</v>
          </cell>
          <cell r="B595">
            <v>0</v>
          </cell>
          <cell r="C595">
            <v>0</v>
          </cell>
        </row>
        <row r="596">
          <cell r="A596">
            <v>134010</v>
          </cell>
          <cell r="B596">
            <v>0</v>
          </cell>
          <cell r="C596">
            <v>0</v>
          </cell>
        </row>
        <row r="597">
          <cell r="A597">
            <v>130583</v>
          </cell>
          <cell r="B597">
            <v>0</v>
          </cell>
          <cell r="C597">
            <v>0</v>
          </cell>
        </row>
        <row r="598">
          <cell r="A598">
            <v>133951</v>
          </cell>
          <cell r="B598">
            <v>0</v>
          </cell>
          <cell r="C598">
            <v>0</v>
          </cell>
        </row>
        <row r="599">
          <cell r="A599">
            <v>137508</v>
          </cell>
          <cell r="B599">
            <v>0</v>
          </cell>
          <cell r="C599">
            <v>0</v>
          </cell>
        </row>
        <row r="600">
          <cell r="A600">
            <v>137462</v>
          </cell>
          <cell r="B600">
            <v>0</v>
          </cell>
          <cell r="C600">
            <v>0</v>
          </cell>
        </row>
        <row r="601">
          <cell r="A601">
            <v>137363</v>
          </cell>
          <cell r="B601">
            <v>0</v>
          </cell>
          <cell r="C601">
            <v>0</v>
          </cell>
        </row>
        <row r="602">
          <cell r="A602">
            <v>137528</v>
          </cell>
          <cell r="B602">
            <v>16464.700261999998</v>
          </cell>
          <cell r="C602">
            <v>16464.700261999998</v>
          </cell>
        </row>
        <row r="603">
          <cell r="A603">
            <v>137582</v>
          </cell>
          <cell r="B603">
            <v>16067.285996000001</v>
          </cell>
          <cell r="C603">
            <v>16067.285996000001</v>
          </cell>
        </row>
        <row r="604">
          <cell r="A604">
            <v>137527</v>
          </cell>
          <cell r="B604">
            <v>17307.383766999999</v>
          </cell>
          <cell r="C604">
            <v>17307.383766999999</v>
          </cell>
        </row>
        <row r="605">
          <cell r="A605">
            <v>137370</v>
          </cell>
          <cell r="B605">
            <v>0</v>
          </cell>
          <cell r="C605">
            <v>0</v>
          </cell>
        </row>
        <row r="606">
          <cell r="A606">
            <v>137821</v>
          </cell>
          <cell r="B606">
            <v>0</v>
          </cell>
          <cell r="C606">
            <v>0</v>
          </cell>
        </row>
        <row r="607">
          <cell r="A607">
            <v>137504</v>
          </cell>
          <cell r="B607">
            <v>16101.843758000003</v>
          </cell>
          <cell r="C607">
            <v>16101.843758000003</v>
          </cell>
        </row>
        <row r="608">
          <cell r="A608">
            <v>137465</v>
          </cell>
          <cell r="B608">
            <v>0</v>
          </cell>
          <cell r="C608">
            <v>0</v>
          </cell>
        </row>
        <row r="609">
          <cell r="A609">
            <v>140077</v>
          </cell>
          <cell r="B609">
            <v>0</v>
          </cell>
          <cell r="C609">
            <v>0</v>
          </cell>
        </row>
        <row r="610">
          <cell r="A610">
            <v>139609</v>
          </cell>
          <cell r="B610">
            <v>21771.390239</v>
          </cell>
          <cell r="C610">
            <v>21771.390239</v>
          </cell>
        </row>
        <row r="611">
          <cell r="A611">
            <v>137480</v>
          </cell>
          <cell r="B611">
            <v>28532.797880000006</v>
          </cell>
          <cell r="C611">
            <v>28532.797880000006</v>
          </cell>
        </row>
        <row r="612">
          <cell r="A612">
            <v>139950</v>
          </cell>
          <cell r="B612">
            <v>0</v>
          </cell>
          <cell r="C612">
            <v>0</v>
          </cell>
        </row>
        <row r="613">
          <cell r="A613">
            <v>140387</v>
          </cell>
          <cell r="B613">
            <v>0</v>
          </cell>
          <cell r="C613">
            <v>0</v>
          </cell>
        </row>
        <row r="614">
          <cell r="A614">
            <v>139758</v>
          </cell>
          <cell r="B614">
            <v>20481.320965999999</v>
          </cell>
          <cell r="C614">
            <v>20481.320965999999</v>
          </cell>
        </row>
        <row r="615">
          <cell r="A615">
            <v>140312</v>
          </cell>
          <cell r="B615">
            <v>0</v>
          </cell>
          <cell r="C615">
            <v>0</v>
          </cell>
        </row>
        <row r="616">
          <cell r="A616">
            <v>139383</v>
          </cell>
          <cell r="B616">
            <v>0</v>
          </cell>
          <cell r="C616">
            <v>0</v>
          </cell>
        </row>
        <row r="617">
          <cell r="A617">
            <v>140173</v>
          </cell>
          <cell r="B617">
            <v>0</v>
          </cell>
          <cell r="C617">
            <v>0</v>
          </cell>
        </row>
        <row r="618">
          <cell r="A618">
            <v>137461</v>
          </cell>
          <cell r="B618">
            <v>0</v>
          </cell>
          <cell r="C618">
            <v>0</v>
          </cell>
        </row>
        <row r="619">
          <cell r="A619">
            <v>120466</v>
          </cell>
          <cell r="B619">
            <v>569790.46881700004</v>
          </cell>
          <cell r="C619">
            <v>569790.46881700004</v>
          </cell>
        </row>
        <row r="620">
          <cell r="A620">
            <v>120179</v>
          </cell>
          <cell r="B620">
            <v>6947.7549160000008</v>
          </cell>
          <cell r="C620">
            <v>6947.7549160000008</v>
          </cell>
        </row>
        <row r="621">
          <cell r="A621">
            <v>120176</v>
          </cell>
          <cell r="B621">
            <v>0</v>
          </cell>
          <cell r="C621">
            <v>0</v>
          </cell>
        </row>
        <row r="622">
          <cell r="A622">
            <v>120178</v>
          </cell>
          <cell r="B622">
            <v>32050.261440999995</v>
          </cell>
          <cell r="C622">
            <v>32050.261440999995</v>
          </cell>
        </row>
        <row r="623">
          <cell r="A623">
            <v>120727</v>
          </cell>
          <cell r="B623">
            <v>1870833.9156739996</v>
          </cell>
          <cell r="C623">
            <v>1870833.9156739996</v>
          </cell>
        </row>
        <row r="624">
          <cell r="A624">
            <v>120159</v>
          </cell>
          <cell r="B624">
            <v>89857.562875999996</v>
          </cell>
          <cell r="C624">
            <v>89857.562875999996</v>
          </cell>
        </row>
        <row r="625">
          <cell r="A625">
            <v>120104</v>
          </cell>
          <cell r="B625">
            <v>971455.25872099993</v>
          </cell>
          <cell r="C625">
            <v>971455.25872099993</v>
          </cell>
        </row>
        <row r="626">
          <cell r="A626">
            <v>118888</v>
          </cell>
          <cell r="B626">
            <v>474348.47933599999</v>
          </cell>
          <cell r="C626">
            <v>474348.47933599999</v>
          </cell>
        </row>
        <row r="627">
          <cell r="A627">
            <v>131543</v>
          </cell>
          <cell r="B627">
            <v>22230.930154999995</v>
          </cell>
          <cell r="C627">
            <v>22230.930154999995</v>
          </cell>
        </row>
        <row r="628">
          <cell r="A628">
            <v>133034</v>
          </cell>
          <cell r="B628">
            <v>5877.6450610000011</v>
          </cell>
          <cell r="C628">
            <v>5877.6450610000011</v>
          </cell>
        </row>
        <row r="629">
          <cell r="A629">
            <v>133035</v>
          </cell>
          <cell r="B629">
            <v>98799.351265000005</v>
          </cell>
          <cell r="C629">
            <v>98799.351265000005</v>
          </cell>
        </row>
        <row r="630">
          <cell r="A630">
            <v>133408</v>
          </cell>
          <cell r="B630">
            <v>0</v>
          </cell>
          <cell r="C630">
            <v>0</v>
          </cell>
        </row>
        <row r="631">
          <cell r="A631">
            <v>130580</v>
          </cell>
          <cell r="B631">
            <v>22492.370053999999</v>
          </cell>
          <cell r="C631">
            <v>22492.370053999999</v>
          </cell>
        </row>
        <row r="632">
          <cell r="A632">
            <v>133033</v>
          </cell>
          <cell r="B632">
            <v>0</v>
          </cell>
          <cell r="C632">
            <v>0</v>
          </cell>
        </row>
        <row r="633">
          <cell r="A633">
            <v>133386</v>
          </cell>
          <cell r="B633">
            <v>0</v>
          </cell>
          <cell r="C633">
            <v>0</v>
          </cell>
        </row>
        <row r="634">
          <cell r="A634">
            <v>149087</v>
          </cell>
          <cell r="B634">
            <v>12046.973071</v>
          </cell>
          <cell r="C634">
            <v>12046.973071</v>
          </cell>
        </row>
        <row r="635">
          <cell r="A635">
            <v>150292</v>
          </cell>
          <cell r="B635">
            <v>0</v>
          </cell>
          <cell r="C635">
            <v>0</v>
          </cell>
        </row>
        <row r="636">
          <cell r="A636">
            <v>124053</v>
          </cell>
          <cell r="B636">
            <v>485981.36937199993</v>
          </cell>
          <cell r="C636">
            <v>485981.36937199993</v>
          </cell>
        </row>
        <row r="637">
          <cell r="A637">
            <v>124029</v>
          </cell>
          <cell r="B637">
            <v>356796.41485400003</v>
          </cell>
          <cell r="C637">
            <v>356796.41485400003</v>
          </cell>
        </row>
        <row r="638">
          <cell r="A638">
            <v>121229</v>
          </cell>
          <cell r="B638">
            <v>209367.20994999999</v>
          </cell>
          <cell r="C638">
            <v>209367.20994999999</v>
          </cell>
        </row>
        <row r="639">
          <cell r="A639">
            <v>122000</v>
          </cell>
          <cell r="B639">
            <v>263147.68124200008</v>
          </cell>
          <cell r="C639">
            <v>263147.68124200008</v>
          </cell>
        </row>
        <row r="640">
          <cell r="A640">
            <v>122256</v>
          </cell>
          <cell r="B640">
            <v>22257.877879000003</v>
          </cell>
          <cell r="C640">
            <v>22257.877879000003</v>
          </cell>
        </row>
        <row r="641">
          <cell r="A641">
            <v>121231</v>
          </cell>
          <cell r="B641">
            <v>101901.15919899999</v>
          </cell>
          <cell r="C641">
            <v>101901.15919899999</v>
          </cell>
        </row>
        <row r="642">
          <cell r="A642">
            <v>124054</v>
          </cell>
          <cell r="B642">
            <v>570997.78212900006</v>
          </cell>
          <cell r="C642">
            <v>570997.78212900006</v>
          </cell>
        </row>
        <row r="643">
          <cell r="A643">
            <v>123536</v>
          </cell>
          <cell r="B643">
            <v>134404.76381900001</v>
          </cell>
          <cell r="C643">
            <v>134404.76381900001</v>
          </cell>
        </row>
        <row r="644">
          <cell r="A644">
            <v>124052</v>
          </cell>
          <cell r="B644">
            <v>356918.86959000013</v>
          </cell>
          <cell r="C644">
            <v>356918.86959000013</v>
          </cell>
        </row>
        <row r="645">
          <cell r="A645">
            <v>122001</v>
          </cell>
          <cell r="B645">
            <v>141782.88517600001</v>
          </cell>
          <cell r="C645">
            <v>141782.88517600001</v>
          </cell>
        </row>
        <row r="646">
          <cell r="A646">
            <v>121090</v>
          </cell>
          <cell r="B646">
            <v>14650.430807000001</v>
          </cell>
          <cell r="C646">
            <v>14650.430807000001</v>
          </cell>
        </row>
        <row r="647">
          <cell r="A647">
            <v>124255</v>
          </cell>
          <cell r="B647">
            <v>202101.27333899998</v>
          </cell>
          <cell r="C647">
            <v>202101.27333899998</v>
          </cell>
        </row>
        <row r="648">
          <cell r="A648">
            <v>124121</v>
          </cell>
          <cell r="B648">
            <v>644.48137499999996</v>
          </cell>
          <cell r="C648">
            <v>644.48137499999996</v>
          </cell>
        </row>
        <row r="649">
          <cell r="A649">
            <v>124982</v>
          </cell>
          <cell r="B649">
            <v>15403.211463000001</v>
          </cell>
          <cell r="C649">
            <v>15403.211463000001</v>
          </cell>
        </row>
        <row r="650">
          <cell r="A650">
            <v>125100</v>
          </cell>
          <cell r="B650">
            <v>48211.067784000006</v>
          </cell>
          <cell r="C650">
            <v>48211.067784000006</v>
          </cell>
        </row>
        <row r="651">
          <cell r="A651">
            <v>125139</v>
          </cell>
          <cell r="B651">
            <v>0</v>
          </cell>
          <cell r="C651">
            <v>0</v>
          </cell>
        </row>
        <row r="652">
          <cell r="A652">
            <v>125641</v>
          </cell>
          <cell r="B652">
            <v>68039.686384999994</v>
          </cell>
          <cell r="C652">
            <v>68039.686384999994</v>
          </cell>
        </row>
        <row r="653">
          <cell r="A653">
            <v>125590</v>
          </cell>
          <cell r="B653">
            <v>18343.643028999999</v>
          </cell>
          <cell r="C653">
            <v>18343.643028999999</v>
          </cell>
        </row>
        <row r="654">
          <cell r="A654">
            <v>126849</v>
          </cell>
          <cell r="B654">
            <v>45376.83627</v>
          </cell>
          <cell r="C654">
            <v>45376.83627</v>
          </cell>
        </row>
        <row r="655">
          <cell r="A655">
            <v>126779</v>
          </cell>
          <cell r="B655">
            <v>0</v>
          </cell>
          <cell r="C655">
            <v>0</v>
          </cell>
        </row>
        <row r="656">
          <cell r="A656">
            <v>127053</v>
          </cell>
          <cell r="B656">
            <v>49254.515333999996</v>
          </cell>
          <cell r="C656">
            <v>49254.515333999996</v>
          </cell>
        </row>
        <row r="657">
          <cell r="A657">
            <v>125442</v>
          </cell>
          <cell r="B657">
            <v>1069420.7460739999</v>
          </cell>
          <cell r="C657">
            <v>1069420.7460739999</v>
          </cell>
        </row>
        <row r="658">
          <cell r="A658">
            <v>126710</v>
          </cell>
          <cell r="B658">
            <v>17122.866053999998</v>
          </cell>
          <cell r="C658">
            <v>17122.866053999998</v>
          </cell>
        </row>
        <row r="659">
          <cell r="A659">
            <v>126963</v>
          </cell>
          <cell r="B659">
            <v>17580.322964999999</v>
          </cell>
          <cell r="C659">
            <v>17580.322964999999</v>
          </cell>
        </row>
        <row r="660">
          <cell r="A660">
            <v>122137</v>
          </cell>
          <cell r="B660">
            <v>126317.82756300001</v>
          </cell>
          <cell r="C660">
            <v>126317.82756300001</v>
          </cell>
        </row>
        <row r="661">
          <cell r="A661">
            <v>123469</v>
          </cell>
          <cell r="B661">
            <v>2614928.6846949998</v>
          </cell>
          <cell r="C661">
            <v>2614928.6846949998</v>
          </cell>
        </row>
        <row r="662">
          <cell r="A662">
            <v>133393</v>
          </cell>
          <cell r="B662">
            <v>32963.312540999999</v>
          </cell>
          <cell r="C662">
            <v>32963.312540999999</v>
          </cell>
        </row>
        <row r="663">
          <cell r="A663">
            <v>130537</v>
          </cell>
          <cell r="B663">
            <v>42355.731517</v>
          </cell>
          <cell r="C663">
            <v>42355.731517</v>
          </cell>
        </row>
        <row r="664">
          <cell r="A664">
            <v>122697</v>
          </cell>
          <cell r="B664">
            <v>0</v>
          </cell>
          <cell r="C664">
            <v>0</v>
          </cell>
        </row>
        <row r="665">
          <cell r="A665">
            <v>123585</v>
          </cell>
          <cell r="B665">
            <v>72804.504058999999</v>
          </cell>
          <cell r="C665">
            <v>72804.504058999999</v>
          </cell>
        </row>
        <row r="666">
          <cell r="A666">
            <v>130588</v>
          </cell>
          <cell r="B666">
            <v>110924.372795</v>
          </cell>
          <cell r="C666">
            <v>110924.372795</v>
          </cell>
        </row>
        <row r="667">
          <cell r="A667">
            <v>133537</v>
          </cell>
          <cell r="B667">
            <v>52181.123641000006</v>
          </cell>
          <cell r="C667">
            <v>52181.123641000006</v>
          </cell>
        </row>
        <row r="668">
          <cell r="A668">
            <v>133539</v>
          </cell>
          <cell r="B668">
            <v>0</v>
          </cell>
          <cell r="C668">
            <v>0</v>
          </cell>
        </row>
        <row r="669">
          <cell r="A669">
            <v>133560</v>
          </cell>
          <cell r="B669">
            <v>0</v>
          </cell>
          <cell r="C669">
            <v>0</v>
          </cell>
        </row>
        <row r="670">
          <cell r="A670">
            <v>125465</v>
          </cell>
          <cell r="B670">
            <v>6352653.1632280014</v>
          </cell>
          <cell r="C670">
            <v>6352653.1632280014</v>
          </cell>
        </row>
        <row r="671">
          <cell r="A671">
            <v>125784</v>
          </cell>
          <cell r="B671">
            <v>2935228.6256329999</v>
          </cell>
          <cell r="C671">
            <v>2935228.6256329999</v>
          </cell>
        </row>
        <row r="672">
          <cell r="A672">
            <v>125749</v>
          </cell>
          <cell r="B672">
            <v>4529561.0798309986</v>
          </cell>
          <cell r="C672">
            <v>4529561.0798309986</v>
          </cell>
        </row>
        <row r="673">
          <cell r="A673">
            <v>121363</v>
          </cell>
          <cell r="B673">
            <v>16550857.265420998</v>
          </cell>
          <cell r="C673">
            <v>16550857.265420998</v>
          </cell>
        </row>
        <row r="674">
          <cell r="A674">
            <v>124971</v>
          </cell>
          <cell r="B674">
            <v>14102175.969741995</v>
          </cell>
          <cell r="C674">
            <v>14102175.969741995</v>
          </cell>
        </row>
        <row r="675">
          <cell r="A675">
            <v>126533</v>
          </cell>
          <cell r="B675">
            <v>1379372.3279459998</v>
          </cell>
          <cell r="C675">
            <v>1379372.3279459998</v>
          </cell>
        </row>
        <row r="676">
          <cell r="A676">
            <v>126571</v>
          </cell>
          <cell r="B676">
            <v>32544.829218999999</v>
          </cell>
          <cell r="C676">
            <v>32544.829218999999</v>
          </cell>
        </row>
        <row r="677">
          <cell r="A677">
            <v>126572</v>
          </cell>
          <cell r="B677">
            <v>24094.365704999997</v>
          </cell>
          <cell r="C677">
            <v>24094.365704999997</v>
          </cell>
        </row>
        <row r="678">
          <cell r="A678">
            <v>128611</v>
          </cell>
          <cell r="B678">
            <v>37004.636299999998</v>
          </cell>
          <cell r="C678">
            <v>37004.636299999998</v>
          </cell>
        </row>
        <row r="679">
          <cell r="A679">
            <v>129224</v>
          </cell>
          <cell r="B679">
            <v>5111246.7498490009</v>
          </cell>
          <cell r="C679">
            <v>5111246.7498490009</v>
          </cell>
        </row>
        <row r="680">
          <cell r="A680">
            <v>128610</v>
          </cell>
          <cell r="B680">
            <v>3715294.2156560002</v>
          </cell>
          <cell r="C680">
            <v>3715294.2156560002</v>
          </cell>
        </row>
        <row r="681">
          <cell r="A681">
            <v>122514</v>
          </cell>
          <cell r="B681">
            <v>9007455.6353320014</v>
          </cell>
          <cell r="C681">
            <v>9007455.6353320014</v>
          </cell>
        </row>
        <row r="682">
          <cell r="A682">
            <v>127726</v>
          </cell>
          <cell r="B682">
            <v>433610.3894910001</v>
          </cell>
          <cell r="C682">
            <v>433610.3894910001</v>
          </cell>
        </row>
        <row r="683">
          <cell r="A683">
            <v>129226</v>
          </cell>
          <cell r="B683">
            <v>323269.30859900004</v>
          </cell>
          <cell r="C683">
            <v>323269.30859900004</v>
          </cell>
        </row>
        <row r="684">
          <cell r="A684">
            <v>128778</v>
          </cell>
          <cell r="B684">
            <v>8895743.475544</v>
          </cell>
          <cell r="C684">
            <v>8895743.475544</v>
          </cell>
        </row>
        <row r="685">
          <cell r="A685">
            <v>128809</v>
          </cell>
          <cell r="B685">
            <v>729526.33980199997</v>
          </cell>
          <cell r="C685">
            <v>729526.33980199997</v>
          </cell>
        </row>
        <row r="686">
          <cell r="A686">
            <v>126685</v>
          </cell>
          <cell r="B686">
            <v>33769.335071999994</v>
          </cell>
          <cell r="C686">
            <v>33769.335071999994</v>
          </cell>
        </row>
        <row r="687">
          <cell r="A687">
            <v>129227</v>
          </cell>
          <cell r="B687">
            <v>1421900.227099</v>
          </cell>
          <cell r="C687">
            <v>1421900.227099</v>
          </cell>
        </row>
        <row r="688">
          <cell r="A688">
            <v>128607</v>
          </cell>
          <cell r="B688">
            <v>6791313.9271480003</v>
          </cell>
          <cell r="C688">
            <v>6791313.9271480003</v>
          </cell>
        </row>
        <row r="689">
          <cell r="A689">
            <v>129193</v>
          </cell>
          <cell r="B689">
            <v>25631.820791999999</v>
          </cell>
          <cell r="C689">
            <v>25631.820791999999</v>
          </cell>
        </row>
        <row r="690">
          <cell r="A690">
            <v>127528</v>
          </cell>
          <cell r="B690">
            <v>32836.224025000003</v>
          </cell>
          <cell r="C690">
            <v>32836.224025000003</v>
          </cell>
        </row>
        <row r="691">
          <cell r="A691">
            <v>129646</v>
          </cell>
          <cell r="B691">
            <v>46136.716367999987</v>
          </cell>
          <cell r="C691">
            <v>46136.716367999987</v>
          </cell>
        </row>
        <row r="692">
          <cell r="A692">
            <v>129372</v>
          </cell>
          <cell r="B692">
            <v>136494.50262800002</v>
          </cell>
          <cell r="C692">
            <v>136494.50262800002</v>
          </cell>
        </row>
        <row r="693">
          <cell r="A693">
            <v>129228</v>
          </cell>
          <cell r="B693">
            <v>200603.60441599999</v>
          </cell>
          <cell r="C693">
            <v>200603.60441599999</v>
          </cell>
        </row>
        <row r="694">
          <cell r="A694">
            <v>127352</v>
          </cell>
          <cell r="B694">
            <v>308360.19608799991</v>
          </cell>
          <cell r="C694">
            <v>308360.19608799991</v>
          </cell>
        </row>
        <row r="695">
          <cell r="A695">
            <v>129530</v>
          </cell>
          <cell r="B695">
            <v>859088.6698629997</v>
          </cell>
          <cell r="C695">
            <v>859088.6698629997</v>
          </cell>
        </row>
        <row r="696">
          <cell r="A696">
            <v>129253</v>
          </cell>
          <cell r="B696">
            <v>505471.03117799992</v>
          </cell>
          <cell r="C696">
            <v>505471.03117799992</v>
          </cell>
        </row>
        <row r="697">
          <cell r="A697">
            <v>127350</v>
          </cell>
          <cell r="B697">
            <v>640503.26098400005</v>
          </cell>
          <cell r="C697">
            <v>640503.26098400005</v>
          </cell>
        </row>
        <row r="698">
          <cell r="A698">
            <v>128851</v>
          </cell>
          <cell r="B698">
            <v>2617787.3075209996</v>
          </cell>
          <cell r="C698">
            <v>2617787.3075209996</v>
          </cell>
        </row>
        <row r="699">
          <cell r="A699">
            <v>127405</v>
          </cell>
          <cell r="B699">
            <v>495631.5586680001</v>
          </cell>
          <cell r="C699">
            <v>495631.5586680001</v>
          </cell>
        </row>
        <row r="700">
          <cell r="A700">
            <v>121338</v>
          </cell>
          <cell r="B700">
            <v>604267.14900199999</v>
          </cell>
          <cell r="C700">
            <v>604267.14900199999</v>
          </cell>
        </row>
        <row r="701">
          <cell r="A701">
            <v>127472</v>
          </cell>
          <cell r="B701">
            <v>714765.1536030001</v>
          </cell>
          <cell r="C701">
            <v>714765.1536030001</v>
          </cell>
        </row>
        <row r="702">
          <cell r="A702">
            <v>129524</v>
          </cell>
          <cell r="B702">
            <v>371494.134578</v>
          </cell>
          <cell r="C702">
            <v>371494.134578</v>
          </cell>
        </row>
        <row r="703">
          <cell r="A703">
            <v>129220</v>
          </cell>
          <cell r="B703">
            <v>327482.76594499999</v>
          </cell>
          <cell r="C703">
            <v>327482.76594499999</v>
          </cell>
        </row>
        <row r="704">
          <cell r="A704">
            <v>122478</v>
          </cell>
          <cell r="B704">
            <v>58320.386426999998</v>
          </cell>
          <cell r="C704">
            <v>58320.386426999998</v>
          </cell>
        </row>
        <row r="705">
          <cell r="A705">
            <v>126925</v>
          </cell>
          <cell r="B705">
            <v>15311.310604999999</v>
          </cell>
          <cell r="C705">
            <v>15311.310604999999</v>
          </cell>
        </row>
        <row r="706">
          <cell r="A706">
            <v>128856</v>
          </cell>
          <cell r="B706">
            <v>411631.91493799997</v>
          </cell>
          <cell r="C706">
            <v>411631.91493799997</v>
          </cell>
        </row>
        <row r="707">
          <cell r="A707">
            <v>129523</v>
          </cell>
          <cell r="B707">
            <v>0</v>
          </cell>
          <cell r="C707">
            <v>0</v>
          </cell>
        </row>
        <row r="708">
          <cell r="A708">
            <v>127272</v>
          </cell>
          <cell r="B708">
            <v>42702.891789000001</v>
          </cell>
          <cell r="C708">
            <v>42702.891789000001</v>
          </cell>
        </row>
        <row r="709">
          <cell r="A709">
            <v>127429</v>
          </cell>
          <cell r="B709">
            <v>20947.114310000004</v>
          </cell>
          <cell r="C709">
            <v>20947.114310000004</v>
          </cell>
        </row>
        <row r="710">
          <cell r="A710">
            <v>127669</v>
          </cell>
          <cell r="B710">
            <v>16261.302448</v>
          </cell>
          <cell r="C710">
            <v>16261.302448</v>
          </cell>
        </row>
        <row r="711">
          <cell r="A711">
            <v>129222</v>
          </cell>
          <cell r="B711">
            <v>303541.72585699998</v>
          </cell>
          <cell r="C711">
            <v>303541.72585699998</v>
          </cell>
        </row>
        <row r="712">
          <cell r="A712">
            <v>121386</v>
          </cell>
          <cell r="B712">
            <v>294771.34177299996</v>
          </cell>
          <cell r="C712">
            <v>294771.34177299996</v>
          </cell>
        </row>
        <row r="713">
          <cell r="A713">
            <v>129223</v>
          </cell>
          <cell r="B713">
            <v>404330.97622899991</v>
          </cell>
          <cell r="C713">
            <v>404330.97622899991</v>
          </cell>
        </row>
        <row r="714">
          <cell r="A714">
            <v>129469</v>
          </cell>
          <cell r="B714">
            <v>214134.25624300001</v>
          </cell>
          <cell r="C714">
            <v>214134.25624300001</v>
          </cell>
        </row>
        <row r="715">
          <cell r="A715">
            <v>117178</v>
          </cell>
          <cell r="B715">
            <v>153910.76554399999</v>
          </cell>
          <cell r="C715">
            <v>153910.76554399999</v>
          </cell>
        </row>
        <row r="716">
          <cell r="A716">
            <v>116513</v>
          </cell>
          <cell r="B716">
            <v>3372999.1271049995</v>
          </cell>
          <cell r="C716">
            <v>3372999.1271049995</v>
          </cell>
        </row>
        <row r="717">
          <cell r="A717">
            <v>117374</v>
          </cell>
          <cell r="B717">
            <v>3863869.2130840002</v>
          </cell>
          <cell r="C717">
            <v>3863869.2130840002</v>
          </cell>
        </row>
        <row r="718">
          <cell r="A718">
            <v>117367</v>
          </cell>
          <cell r="B718">
            <v>948669.9634319999</v>
          </cell>
          <cell r="C718">
            <v>948669.9634319999</v>
          </cell>
        </row>
        <row r="719">
          <cell r="A719">
            <v>117959</v>
          </cell>
          <cell r="B719">
            <v>4365726.3430040004</v>
          </cell>
          <cell r="C719">
            <v>4278411.8176950011</v>
          </cell>
        </row>
        <row r="720">
          <cell r="A720">
            <v>118662</v>
          </cell>
          <cell r="B720">
            <v>1171650.8857330002</v>
          </cell>
          <cell r="C720">
            <v>1148217.870511</v>
          </cell>
        </row>
        <row r="721">
          <cell r="A721">
            <v>117176</v>
          </cell>
          <cell r="B721">
            <v>53723.928428999992</v>
          </cell>
          <cell r="C721">
            <v>53723.928428999992</v>
          </cell>
        </row>
        <row r="722">
          <cell r="A722">
            <v>118752</v>
          </cell>
          <cell r="B722">
            <v>3921331.1595770004</v>
          </cell>
          <cell r="C722">
            <v>3842904.5346790012</v>
          </cell>
        </row>
        <row r="723">
          <cell r="A723">
            <v>116726</v>
          </cell>
          <cell r="B723">
            <v>4508280.5012399983</v>
          </cell>
          <cell r="C723">
            <v>4418114.8944550036</v>
          </cell>
        </row>
        <row r="724">
          <cell r="A724">
            <v>116518</v>
          </cell>
          <cell r="B724">
            <v>115601.038571</v>
          </cell>
          <cell r="C724">
            <v>115601.038571</v>
          </cell>
        </row>
        <row r="725">
          <cell r="A725">
            <v>121271</v>
          </cell>
          <cell r="B725">
            <v>1056115.1943390002</v>
          </cell>
          <cell r="C725">
            <v>1034992.8982990001</v>
          </cell>
        </row>
        <row r="726">
          <cell r="A726">
            <v>116955</v>
          </cell>
          <cell r="B726">
            <v>1230065.836926</v>
          </cell>
          <cell r="C726">
            <v>1230065.836926</v>
          </cell>
        </row>
        <row r="727">
          <cell r="A727">
            <v>116062</v>
          </cell>
          <cell r="B727">
            <v>362619.12294000003</v>
          </cell>
          <cell r="C727">
            <v>362619.12294000003</v>
          </cell>
        </row>
        <row r="728">
          <cell r="A728">
            <v>116049</v>
          </cell>
          <cell r="B728">
            <v>21212.770515999997</v>
          </cell>
          <cell r="C728">
            <v>21212.770515999997</v>
          </cell>
        </row>
        <row r="729">
          <cell r="A729">
            <v>116048</v>
          </cell>
          <cell r="B729">
            <v>32075.867702</v>
          </cell>
          <cell r="C729">
            <v>32075.867702</v>
          </cell>
        </row>
        <row r="730">
          <cell r="A730">
            <v>116053</v>
          </cell>
          <cell r="B730">
            <v>27387.871298000005</v>
          </cell>
          <cell r="C730">
            <v>27387.871298000005</v>
          </cell>
        </row>
        <row r="731">
          <cell r="A731">
            <v>116054</v>
          </cell>
          <cell r="B731">
            <v>44807.117836000005</v>
          </cell>
          <cell r="C731">
            <v>44807.117836000005</v>
          </cell>
        </row>
        <row r="732">
          <cell r="A732">
            <v>117867</v>
          </cell>
          <cell r="B732">
            <v>979647.94132500002</v>
          </cell>
          <cell r="C732">
            <v>979647.94132500002</v>
          </cell>
        </row>
        <row r="733">
          <cell r="A733">
            <v>116216</v>
          </cell>
          <cell r="B733">
            <v>90597.696009000007</v>
          </cell>
          <cell r="C733">
            <v>90597.696009000007</v>
          </cell>
        </row>
        <row r="734">
          <cell r="A734">
            <v>116135</v>
          </cell>
          <cell r="B734">
            <v>492815.28849900002</v>
          </cell>
          <cell r="C734">
            <v>492815.28849900002</v>
          </cell>
        </row>
        <row r="735">
          <cell r="A735">
            <v>116136</v>
          </cell>
          <cell r="B735">
            <v>3551062.8004089994</v>
          </cell>
          <cell r="C735">
            <v>3551062.8004089994</v>
          </cell>
        </row>
        <row r="736">
          <cell r="A736">
            <v>118887</v>
          </cell>
          <cell r="B736">
            <v>1775762.3576469999</v>
          </cell>
          <cell r="C736">
            <v>1775762.3576469999</v>
          </cell>
        </row>
        <row r="737">
          <cell r="A737">
            <v>119776</v>
          </cell>
          <cell r="B737">
            <v>25515.343230999999</v>
          </cell>
          <cell r="C737">
            <v>25515.343230999999</v>
          </cell>
        </row>
        <row r="738">
          <cell r="A738">
            <v>119444</v>
          </cell>
          <cell r="B738">
            <v>370563.75159699999</v>
          </cell>
          <cell r="C738">
            <v>363152.47642999998</v>
          </cell>
        </row>
        <row r="739">
          <cell r="A739">
            <v>119338</v>
          </cell>
          <cell r="B739">
            <v>761289.20679099998</v>
          </cell>
          <cell r="C739">
            <v>746063.42310000001</v>
          </cell>
        </row>
        <row r="740">
          <cell r="A740">
            <v>120180</v>
          </cell>
          <cell r="B740">
            <v>3000751.6247280003</v>
          </cell>
          <cell r="C740">
            <v>2940736.5902439998</v>
          </cell>
        </row>
        <row r="741">
          <cell r="A741">
            <v>119481</v>
          </cell>
          <cell r="B741">
            <v>1086184.378788</v>
          </cell>
          <cell r="C741">
            <v>1064460.69148</v>
          </cell>
        </row>
        <row r="742">
          <cell r="A742">
            <v>138402</v>
          </cell>
          <cell r="B742">
            <v>1274998.7006889998</v>
          </cell>
          <cell r="C742">
            <v>1249498.7273509998</v>
          </cell>
        </row>
        <row r="743">
          <cell r="A743">
            <v>139720</v>
          </cell>
          <cell r="B743">
            <v>0</v>
          </cell>
          <cell r="C743">
            <v>0</v>
          </cell>
        </row>
        <row r="744">
          <cell r="A744">
            <v>139456</v>
          </cell>
          <cell r="B744">
            <v>0</v>
          </cell>
          <cell r="C744">
            <v>0</v>
          </cell>
        </row>
        <row r="745">
          <cell r="A745">
            <v>119952</v>
          </cell>
          <cell r="B745">
            <v>792442.78942099994</v>
          </cell>
          <cell r="C745">
            <v>792442.78942099994</v>
          </cell>
        </row>
        <row r="746">
          <cell r="A746">
            <v>119775</v>
          </cell>
          <cell r="B746">
            <v>1643831.1949059998</v>
          </cell>
          <cell r="C746">
            <v>1643831.1949059998</v>
          </cell>
        </row>
        <row r="747">
          <cell r="A747">
            <v>118072</v>
          </cell>
          <cell r="B747">
            <v>1506025.6954880001</v>
          </cell>
          <cell r="C747">
            <v>1506025.6954880001</v>
          </cell>
        </row>
        <row r="748">
          <cell r="A748">
            <v>119213</v>
          </cell>
          <cell r="B748">
            <v>756204.71190100012</v>
          </cell>
          <cell r="C748">
            <v>756204.71190100012</v>
          </cell>
        </row>
        <row r="749">
          <cell r="A749">
            <v>113016</v>
          </cell>
          <cell r="B749">
            <v>1092301.0061699999</v>
          </cell>
          <cell r="C749">
            <v>1092301.0061699999</v>
          </cell>
        </row>
        <row r="750">
          <cell r="A750">
            <v>115855</v>
          </cell>
          <cell r="B750">
            <v>1100180.8055560002</v>
          </cell>
          <cell r="C750">
            <v>1100180.8055560002</v>
          </cell>
        </row>
        <row r="751">
          <cell r="A751">
            <v>118247</v>
          </cell>
          <cell r="B751">
            <v>335054.53350399999</v>
          </cell>
          <cell r="C751">
            <v>335054.53350399999</v>
          </cell>
        </row>
        <row r="752">
          <cell r="A752">
            <v>115092</v>
          </cell>
          <cell r="B752">
            <v>24536.331688000002</v>
          </cell>
          <cell r="C752">
            <v>24536.331688000002</v>
          </cell>
        </row>
        <row r="753">
          <cell r="A753">
            <v>118318</v>
          </cell>
          <cell r="B753">
            <v>4083902.796794001</v>
          </cell>
          <cell r="C753">
            <v>4083902.796794001</v>
          </cell>
        </row>
        <row r="754">
          <cell r="A754">
            <v>115702</v>
          </cell>
          <cell r="B754">
            <v>857103.46771600028</v>
          </cell>
          <cell r="C754">
            <v>857103.46771600028</v>
          </cell>
        </row>
        <row r="755">
          <cell r="A755">
            <v>119071</v>
          </cell>
          <cell r="B755">
            <v>162272.70417799999</v>
          </cell>
          <cell r="C755">
            <v>162272.70417799999</v>
          </cell>
        </row>
        <row r="756">
          <cell r="A756">
            <v>118085</v>
          </cell>
          <cell r="B756">
            <v>4498533.7888659993</v>
          </cell>
          <cell r="C756">
            <v>4498533.7888659993</v>
          </cell>
        </row>
        <row r="757">
          <cell r="A757">
            <v>118120</v>
          </cell>
          <cell r="B757">
            <v>7155257.8981110016</v>
          </cell>
          <cell r="C757">
            <v>7155257.8981110016</v>
          </cell>
        </row>
        <row r="758">
          <cell r="A758">
            <v>118122</v>
          </cell>
          <cell r="B758">
            <v>19213678.104952004</v>
          </cell>
          <cell r="C758">
            <v>19213678.104952004</v>
          </cell>
        </row>
        <row r="759">
          <cell r="A759">
            <v>117824</v>
          </cell>
          <cell r="B759">
            <v>7788612.0875019999</v>
          </cell>
          <cell r="C759">
            <v>7788612.0875019999</v>
          </cell>
        </row>
        <row r="760">
          <cell r="A760">
            <v>117825</v>
          </cell>
          <cell r="B760">
            <v>13475426.742157998</v>
          </cell>
          <cell r="C760">
            <v>13475426.742157998</v>
          </cell>
        </row>
        <row r="761">
          <cell r="A761">
            <v>117826</v>
          </cell>
          <cell r="B761">
            <v>13555854.793785</v>
          </cell>
          <cell r="C761">
            <v>13555854.793785</v>
          </cell>
        </row>
        <row r="762">
          <cell r="A762">
            <v>108711</v>
          </cell>
          <cell r="B762">
            <v>4144285.793304</v>
          </cell>
          <cell r="C762">
            <v>4144285.793304</v>
          </cell>
        </row>
        <row r="763">
          <cell r="A763">
            <v>108709</v>
          </cell>
          <cell r="B763">
            <v>4312049.1225390006</v>
          </cell>
          <cell r="C763">
            <v>4312049.1225390006</v>
          </cell>
        </row>
        <row r="764">
          <cell r="A764">
            <v>108712</v>
          </cell>
          <cell r="B764">
            <v>2868104.8909069994</v>
          </cell>
          <cell r="C764">
            <v>2868104.8909069994</v>
          </cell>
        </row>
        <row r="765">
          <cell r="A765">
            <v>108721</v>
          </cell>
          <cell r="B765">
            <v>7879263.7681320002</v>
          </cell>
          <cell r="C765">
            <v>7879263.7681320002</v>
          </cell>
        </row>
        <row r="766">
          <cell r="A766">
            <v>108701</v>
          </cell>
          <cell r="B766">
            <v>4013909.4298300003</v>
          </cell>
          <cell r="C766">
            <v>4013909.4298300003</v>
          </cell>
        </row>
        <row r="767">
          <cell r="A767">
            <v>110343</v>
          </cell>
          <cell r="B767">
            <v>1833571.5311199999</v>
          </cell>
          <cell r="C767">
            <v>1833571.5311199999</v>
          </cell>
        </row>
        <row r="768">
          <cell r="A768">
            <v>123786</v>
          </cell>
          <cell r="B768">
            <v>3233448.2029469996</v>
          </cell>
          <cell r="C768">
            <v>3233448.2029469996</v>
          </cell>
        </row>
        <row r="769">
          <cell r="A769">
            <v>124872</v>
          </cell>
          <cell r="B769">
            <v>12358854.573382003</v>
          </cell>
          <cell r="C769">
            <v>12358854.573382003</v>
          </cell>
        </row>
        <row r="770">
          <cell r="A770">
            <v>115504</v>
          </cell>
          <cell r="B770">
            <v>6092924.4927169988</v>
          </cell>
          <cell r="C770">
            <v>6092924.4927169988</v>
          </cell>
        </row>
        <row r="771">
          <cell r="A771">
            <v>115506</v>
          </cell>
          <cell r="B771">
            <v>7594349.0863450011</v>
          </cell>
          <cell r="C771">
            <v>7594349.0863450011</v>
          </cell>
        </row>
        <row r="772">
          <cell r="A772">
            <v>115509</v>
          </cell>
          <cell r="B772">
            <v>15225106.765609002</v>
          </cell>
          <cell r="C772">
            <v>15225106.765609002</v>
          </cell>
        </row>
        <row r="773">
          <cell r="A773">
            <v>116214</v>
          </cell>
          <cell r="B773">
            <v>3736499.5092019993</v>
          </cell>
          <cell r="C773">
            <v>3736499.5092019993</v>
          </cell>
        </row>
        <row r="774">
          <cell r="A774">
            <v>121195</v>
          </cell>
          <cell r="B774">
            <v>93582.576758999989</v>
          </cell>
          <cell r="C774">
            <v>93582.576758999989</v>
          </cell>
        </row>
        <row r="775">
          <cell r="A775">
            <v>121196</v>
          </cell>
          <cell r="B775">
            <v>371879.10252999997</v>
          </cell>
          <cell r="C775">
            <v>371879.10252999997</v>
          </cell>
        </row>
        <row r="776">
          <cell r="A776">
            <v>117039</v>
          </cell>
          <cell r="B776">
            <v>12879780.838403003</v>
          </cell>
          <cell r="C776">
            <v>12879780.838403003</v>
          </cell>
        </row>
        <row r="777">
          <cell r="A777">
            <v>118138</v>
          </cell>
          <cell r="B777">
            <v>6895350.0042720009</v>
          </cell>
          <cell r="C777">
            <v>6895350.0042720009</v>
          </cell>
        </row>
        <row r="778">
          <cell r="A778">
            <v>120243</v>
          </cell>
          <cell r="B778">
            <v>5963150.8434250001</v>
          </cell>
          <cell r="C778">
            <v>5963150.8434250001</v>
          </cell>
        </row>
        <row r="779">
          <cell r="A779">
            <v>119447</v>
          </cell>
          <cell r="B779">
            <v>4434869.5900960006</v>
          </cell>
          <cell r="C779">
            <v>4434869.5900960006</v>
          </cell>
        </row>
        <row r="780">
          <cell r="A780">
            <v>117724</v>
          </cell>
          <cell r="B780">
            <v>84606.826532999999</v>
          </cell>
          <cell r="C780">
            <v>84606.826532999999</v>
          </cell>
        </row>
        <row r="781">
          <cell r="A781">
            <v>119221</v>
          </cell>
          <cell r="B781">
            <v>171500.54553300003</v>
          </cell>
          <cell r="C781">
            <v>171500.54553300003</v>
          </cell>
        </row>
        <row r="782">
          <cell r="A782">
            <v>119446</v>
          </cell>
          <cell r="B782">
            <v>0</v>
          </cell>
          <cell r="C782">
            <v>0</v>
          </cell>
        </row>
        <row r="783">
          <cell r="A783">
            <v>118331</v>
          </cell>
          <cell r="B783">
            <v>1636393.37558</v>
          </cell>
          <cell r="C783">
            <v>1636393.37558</v>
          </cell>
        </row>
        <row r="784">
          <cell r="A784">
            <v>118447</v>
          </cell>
          <cell r="B784">
            <v>2547302.8229909996</v>
          </cell>
          <cell r="C784">
            <v>2547302.8229909996</v>
          </cell>
        </row>
        <row r="785">
          <cell r="A785">
            <v>112734</v>
          </cell>
          <cell r="B785">
            <v>3795853.0390249994</v>
          </cell>
          <cell r="C785">
            <v>3795853.0390249994</v>
          </cell>
        </row>
        <row r="786">
          <cell r="A786">
            <v>115374</v>
          </cell>
          <cell r="B786">
            <v>3736603.1677979999</v>
          </cell>
          <cell r="C786">
            <v>3736603.1677979999</v>
          </cell>
        </row>
        <row r="787">
          <cell r="A787">
            <v>118986</v>
          </cell>
          <cell r="B787">
            <v>1635072.5250959997</v>
          </cell>
          <cell r="C787">
            <v>1635072.5250959997</v>
          </cell>
        </row>
        <row r="788">
          <cell r="A788">
            <v>129661</v>
          </cell>
          <cell r="B788">
            <v>919581.64685299993</v>
          </cell>
          <cell r="C788">
            <v>919581.64685299993</v>
          </cell>
        </row>
        <row r="789">
          <cell r="A789">
            <v>129749</v>
          </cell>
          <cell r="B789">
            <v>77142.738288999986</v>
          </cell>
          <cell r="C789">
            <v>77142.738288999986</v>
          </cell>
        </row>
        <row r="790">
          <cell r="A790">
            <v>128780</v>
          </cell>
          <cell r="B790">
            <v>75318.427474000011</v>
          </cell>
          <cell r="C790">
            <v>75318.427474000011</v>
          </cell>
        </row>
        <row r="791">
          <cell r="A791">
            <v>129234</v>
          </cell>
          <cell r="B791">
            <v>54674.356657999982</v>
          </cell>
          <cell r="C791">
            <v>54674.356657999982</v>
          </cell>
        </row>
        <row r="792">
          <cell r="A792">
            <v>129219</v>
          </cell>
          <cell r="B792">
            <v>11921.650487999999</v>
          </cell>
          <cell r="C792">
            <v>11921.650487999999</v>
          </cell>
        </row>
        <row r="793">
          <cell r="A793">
            <v>129806</v>
          </cell>
          <cell r="B793">
            <v>596713.46377300005</v>
          </cell>
          <cell r="C793">
            <v>596713.46377300005</v>
          </cell>
        </row>
        <row r="794">
          <cell r="A794">
            <v>129706</v>
          </cell>
          <cell r="B794">
            <v>538251.51854100008</v>
          </cell>
          <cell r="C794">
            <v>538251.51854100008</v>
          </cell>
        </row>
        <row r="795">
          <cell r="A795">
            <v>129207</v>
          </cell>
          <cell r="B795">
            <v>37393.153907</v>
          </cell>
          <cell r="C795">
            <v>37393.153907</v>
          </cell>
        </row>
        <row r="796">
          <cell r="A796">
            <v>120166</v>
          </cell>
          <cell r="B796">
            <v>1941372.685324</v>
          </cell>
          <cell r="C796">
            <v>1941372.685324</v>
          </cell>
        </row>
        <row r="797">
          <cell r="A797">
            <v>120220</v>
          </cell>
          <cell r="B797">
            <v>3355897.4185519996</v>
          </cell>
          <cell r="C797">
            <v>3355897.4185519996</v>
          </cell>
        </row>
        <row r="798">
          <cell r="A798">
            <v>120244</v>
          </cell>
          <cell r="B798">
            <v>4462400.6676229984</v>
          </cell>
          <cell r="C798">
            <v>4462400.6676229984</v>
          </cell>
        </row>
        <row r="799">
          <cell r="A799">
            <v>119649</v>
          </cell>
          <cell r="B799">
            <v>2970799.656835</v>
          </cell>
          <cell r="C799">
            <v>2970799.656835</v>
          </cell>
        </row>
        <row r="800">
          <cell r="A800">
            <v>125336</v>
          </cell>
          <cell r="B800">
            <v>5680967.1121959984</v>
          </cell>
          <cell r="C800">
            <v>5680967.1121959984</v>
          </cell>
        </row>
        <row r="801">
          <cell r="A801">
            <v>125229</v>
          </cell>
          <cell r="B801">
            <v>5505807.6302730013</v>
          </cell>
          <cell r="C801">
            <v>5505807.6302730013</v>
          </cell>
        </row>
        <row r="802">
          <cell r="A802">
            <v>123670</v>
          </cell>
          <cell r="B802">
            <v>407804.23768200004</v>
          </cell>
          <cell r="C802">
            <v>407804.23768200004</v>
          </cell>
        </row>
        <row r="803">
          <cell r="A803">
            <v>123669</v>
          </cell>
          <cell r="B803">
            <v>38489.851609999998</v>
          </cell>
          <cell r="C803">
            <v>38489.851609999998</v>
          </cell>
        </row>
        <row r="804">
          <cell r="A804">
            <v>126827</v>
          </cell>
          <cell r="B804">
            <v>464797.52075500001</v>
          </cell>
          <cell r="C804">
            <v>464797.52075500001</v>
          </cell>
        </row>
        <row r="805">
          <cell r="A805">
            <v>126730</v>
          </cell>
          <cell r="B805">
            <v>1772614.6896449998</v>
          </cell>
          <cell r="C805">
            <v>1772614.6896449998</v>
          </cell>
        </row>
        <row r="806">
          <cell r="A806">
            <v>123668</v>
          </cell>
          <cell r="B806">
            <v>968759.12255600002</v>
          </cell>
          <cell r="C806">
            <v>968759.12255600002</v>
          </cell>
        </row>
        <row r="807">
          <cell r="A807">
            <v>123950</v>
          </cell>
          <cell r="B807">
            <v>0</v>
          </cell>
          <cell r="C807">
            <v>0</v>
          </cell>
        </row>
        <row r="808">
          <cell r="A808">
            <v>125308</v>
          </cell>
          <cell r="B808">
            <v>1219130.4027730001</v>
          </cell>
          <cell r="C808">
            <v>1219130.4027730001</v>
          </cell>
        </row>
        <row r="809">
          <cell r="A809">
            <v>127039</v>
          </cell>
          <cell r="B809">
            <v>112201.424174</v>
          </cell>
          <cell r="C809">
            <v>112201.424174</v>
          </cell>
        </row>
        <row r="810">
          <cell r="A810">
            <v>127144</v>
          </cell>
          <cell r="B810">
            <v>254875.90030099999</v>
          </cell>
          <cell r="C810">
            <v>254875.90030099999</v>
          </cell>
        </row>
        <row r="811">
          <cell r="A811">
            <v>126128</v>
          </cell>
          <cell r="B811">
            <v>298149.68057800003</v>
          </cell>
          <cell r="C811">
            <v>298149.68057800003</v>
          </cell>
        </row>
        <row r="812">
          <cell r="A812">
            <v>127674</v>
          </cell>
          <cell r="B812">
            <v>1085296.0107809999</v>
          </cell>
          <cell r="C812">
            <v>1085296.0107809999</v>
          </cell>
        </row>
        <row r="813">
          <cell r="A813">
            <v>128180</v>
          </cell>
          <cell r="B813">
            <v>1408997.7218600002</v>
          </cell>
          <cell r="C813">
            <v>1408997.7218600002</v>
          </cell>
        </row>
        <row r="814">
          <cell r="A814">
            <v>127020</v>
          </cell>
          <cell r="B814">
            <v>23575.898082000003</v>
          </cell>
          <cell r="C814">
            <v>23575.898082000003</v>
          </cell>
        </row>
        <row r="815">
          <cell r="A815">
            <v>123682</v>
          </cell>
          <cell r="B815">
            <v>13143.432955</v>
          </cell>
          <cell r="C815">
            <v>13143.432955</v>
          </cell>
        </row>
        <row r="816">
          <cell r="A816">
            <v>125598</v>
          </cell>
          <cell r="B816">
            <v>64888.712719000003</v>
          </cell>
          <cell r="C816">
            <v>64888.712719000003</v>
          </cell>
        </row>
        <row r="817">
          <cell r="A817">
            <v>127079</v>
          </cell>
          <cell r="B817">
            <v>33057.981666</v>
          </cell>
          <cell r="C817">
            <v>33057.981666</v>
          </cell>
        </row>
        <row r="818">
          <cell r="A818">
            <v>140446</v>
          </cell>
          <cell r="B818">
            <v>38068.434905000002</v>
          </cell>
          <cell r="C818">
            <v>38068.434905000002</v>
          </cell>
        </row>
        <row r="819">
          <cell r="A819">
            <v>125234</v>
          </cell>
          <cell r="B819">
            <v>659130.36900100007</v>
          </cell>
          <cell r="C819">
            <v>659130.36900100007</v>
          </cell>
        </row>
        <row r="820">
          <cell r="A820">
            <v>137437</v>
          </cell>
          <cell r="B820">
            <v>183462.02023199998</v>
          </cell>
          <cell r="C820">
            <v>183462.02023199998</v>
          </cell>
        </row>
        <row r="821">
          <cell r="A821">
            <v>140538</v>
          </cell>
          <cell r="B821">
            <v>60952.493838000002</v>
          </cell>
          <cell r="C821">
            <v>60952.493838000002</v>
          </cell>
        </row>
        <row r="822">
          <cell r="A822">
            <v>140636</v>
          </cell>
          <cell r="B822">
            <v>0</v>
          </cell>
          <cell r="C822">
            <v>0</v>
          </cell>
        </row>
        <row r="823">
          <cell r="A823">
            <v>137933</v>
          </cell>
          <cell r="B823">
            <v>0</v>
          </cell>
          <cell r="C823">
            <v>0</v>
          </cell>
        </row>
        <row r="824">
          <cell r="A824">
            <v>137364</v>
          </cell>
          <cell r="B824">
            <v>0</v>
          </cell>
          <cell r="C824">
            <v>0</v>
          </cell>
        </row>
        <row r="825">
          <cell r="A825">
            <v>141130</v>
          </cell>
          <cell r="B825">
            <v>0</v>
          </cell>
          <cell r="C825">
            <v>0</v>
          </cell>
        </row>
        <row r="826">
          <cell r="A826">
            <v>152358</v>
          </cell>
          <cell r="B826">
            <v>0</v>
          </cell>
          <cell r="C826">
            <v>0</v>
          </cell>
        </row>
        <row r="827">
          <cell r="A827">
            <v>152739</v>
          </cell>
          <cell r="B827">
            <v>0</v>
          </cell>
          <cell r="C827">
            <v>0</v>
          </cell>
        </row>
        <row r="828">
          <cell r="A828">
            <v>151724</v>
          </cell>
          <cell r="B828">
            <v>0</v>
          </cell>
          <cell r="C828">
            <v>0</v>
          </cell>
        </row>
        <row r="829">
          <cell r="A829">
            <v>152467</v>
          </cell>
          <cell r="B829">
            <v>0</v>
          </cell>
          <cell r="C829">
            <v>0</v>
          </cell>
        </row>
        <row r="830">
          <cell r="A830">
            <v>155669</v>
          </cell>
          <cell r="B830">
            <v>0</v>
          </cell>
          <cell r="C830">
            <v>0</v>
          </cell>
        </row>
        <row r="831">
          <cell r="A831">
            <v>155716</v>
          </cell>
          <cell r="B831">
            <v>0</v>
          </cell>
          <cell r="C831">
            <v>0</v>
          </cell>
        </row>
        <row r="832">
          <cell r="A832">
            <v>155668</v>
          </cell>
          <cell r="B832">
            <v>0</v>
          </cell>
          <cell r="C832">
            <v>0</v>
          </cell>
        </row>
        <row r="833">
          <cell r="A833">
            <v>155719</v>
          </cell>
          <cell r="B833">
            <v>0</v>
          </cell>
          <cell r="C833">
            <v>0</v>
          </cell>
        </row>
        <row r="834">
          <cell r="A834">
            <v>155405</v>
          </cell>
          <cell r="B834">
            <v>0</v>
          </cell>
          <cell r="C834">
            <v>0</v>
          </cell>
        </row>
        <row r="835">
          <cell r="A835">
            <v>155699</v>
          </cell>
          <cell r="B835">
            <v>0</v>
          </cell>
          <cell r="C835">
            <v>0</v>
          </cell>
        </row>
        <row r="836">
          <cell r="A836">
            <v>125456</v>
          </cell>
          <cell r="B836">
            <v>13289859.266790997</v>
          </cell>
          <cell r="C836">
            <v>13289859.266790997</v>
          </cell>
        </row>
        <row r="837">
          <cell r="A837">
            <v>125335</v>
          </cell>
          <cell r="B837">
            <v>18768683.117237993</v>
          </cell>
          <cell r="C837">
            <v>18768683.117237993</v>
          </cell>
        </row>
        <row r="838">
          <cell r="A838">
            <v>125221</v>
          </cell>
          <cell r="B838">
            <v>2114850.7967889998</v>
          </cell>
          <cell r="C838">
            <v>2114850.7967889998</v>
          </cell>
        </row>
        <row r="839">
          <cell r="A839">
            <v>119079</v>
          </cell>
          <cell r="B839">
            <v>1221692.378241</v>
          </cell>
          <cell r="C839">
            <v>1221692.378241</v>
          </cell>
        </row>
        <row r="840">
          <cell r="A840">
            <v>122473</v>
          </cell>
          <cell r="B840">
            <v>886950.98476499994</v>
          </cell>
          <cell r="C840">
            <v>886950.98476499994</v>
          </cell>
        </row>
        <row r="841">
          <cell r="A841">
            <v>120426</v>
          </cell>
          <cell r="B841">
            <v>29605.754419999997</v>
          </cell>
          <cell r="C841">
            <v>29605.754419999997</v>
          </cell>
        </row>
        <row r="842">
          <cell r="A842">
            <v>119396</v>
          </cell>
          <cell r="B842">
            <v>1132900.5832709998</v>
          </cell>
          <cell r="C842">
            <v>1132900.5832709998</v>
          </cell>
        </row>
        <row r="843">
          <cell r="A843">
            <v>119587</v>
          </cell>
          <cell r="B843">
            <v>839650.55588600005</v>
          </cell>
          <cell r="C843">
            <v>839650.55588600005</v>
          </cell>
        </row>
        <row r="844">
          <cell r="A844">
            <v>125226</v>
          </cell>
          <cell r="B844">
            <v>2161141.7439590003</v>
          </cell>
          <cell r="C844">
            <v>2161141.7439590003</v>
          </cell>
        </row>
        <row r="845">
          <cell r="A845">
            <v>121722</v>
          </cell>
          <cell r="B845">
            <v>9196.4472309999983</v>
          </cell>
          <cell r="C845">
            <v>9196.4472309999983</v>
          </cell>
        </row>
        <row r="846">
          <cell r="A846">
            <v>137275</v>
          </cell>
          <cell r="B846">
            <v>3600580.0995569993</v>
          </cell>
          <cell r="C846">
            <v>3600580.0995569993</v>
          </cell>
        </row>
        <row r="847">
          <cell r="A847">
            <v>111094</v>
          </cell>
          <cell r="B847">
            <v>298413.04584500002</v>
          </cell>
          <cell r="C847">
            <v>298413.04584500002</v>
          </cell>
        </row>
        <row r="848">
          <cell r="A848">
            <v>116307</v>
          </cell>
          <cell r="B848">
            <v>29478.479820999997</v>
          </cell>
          <cell r="C848">
            <v>29478.479820999997</v>
          </cell>
        </row>
        <row r="849">
          <cell r="A849">
            <v>117294</v>
          </cell>
          <cell r="B849">
            <v>368209.84251600003</v>
          </cell>
          <cell r="C849">
            <v>368209.84251600003</v>
          </cell>
        </row>
        <row r="850">
          <cell r="A850">
            <v>111681</v>
          </cell>
          <cell r="B850">
            <v>467233.33849499997</v>
          </cell>
          <cell r="C850">
            <v>467233.33849499997</v>
          </cell>
        </row>
        <row r="851">
          <cell r="A851">
            <v>127841</v>
          </cell>
          <cell r="B851">
            <v>603413.41192799993</v>
          </cell>
          <cell r="C851">
            <v>603413.41192799993</v>
          </cell>
        </row>
        <row r="852">
          <cell r="A852">
            <v>127497</v>
          </cell>
          <cell r="B852">
            <v>318593.16597799998</v>
          </cell>
          <cell r="C852">
            <v>312221.30368699995</v>
          </cell>
        </row>
        <row r="853">
          <cell r="A853">
            <v>127891</v>
          </cell>
          <cell r="B853">
            <v>34953.944993000005</v>
          </cell>
          <cell r="C853">
            <v>34953.944993000005</v>
          </cell>
        </row>
        <row r="854">
          <cell r="A854">
            <v>127701</v>
          </cell>
          <cell r="B854">
            <v>34563.057475000001</v>
          </cell>
          <cell r="C854">
            <v>34563.057475000001</v>
          </cell>
        </row>
        <row r="855">
          <cell r="A855">
            <v>127812</v>
          </cell>
          <cell r="B855">
            <v>0</v>
          </cell>
          <cell r="C855">
            <v>0</v>
          </cell>
        </row>
        <row r="856">
          <cell r="A856">
            <v>122449</v>
          </cell>
          <cell r="B856">
            <v>256453.929153</v>
          </cell>
          <cell r="C856">
            <v>256453.929153</v>
          </cell>
        </row>
        <row r="857">
          <cell r="A857">
            <v>122385</v>
          </cell>
          <cell r="B857">
            <v>372006.24747299997</v>
          </cell>
          <cell r="C857">
            <v>372006.24747299997</v>
          </cell>
        </row>
        <row r="858">
          <cell r="A858">
            <v>122349</v>
          </cell>
          <cell r="B858">
            <v>80459.874080000009</v>
          </cell>
          <cell r="C858">
            <v>80459.874080000009</v>
          </cell>
        </row>
        <row r="859">
          <cell r="A859">
            <v>120109</v>
          </cell>
          <cell r="B859">
            <v>380774.70144300006</v>
          </cell>
          <cell r="C859">
            <v>380774.70144300006</v>
          </cell>
        </row>
        <row r="860">
          <cell r="A860">
            <v>120108</v>
          </cell>
          <cell r="B860">
            <v>17731.570015000001</v>
          </cell>
          <cell r="C860">
            <v>17731.570015000001</v>
          </cell>
        </row>
        <row r="861">
          <cell r="A861">
            <v>154879</v>
          </cell>
          <cell r="B861">
            <v>0</v>
          </cell>
          <cell r="C861">
            <v>0</v>
          </cell>
        </row>
        <row r="862">
          <cell r="A862">
            <v>154878</v>
          </cell>
          <cell r="B862">
            <v>0</v>
          </cell>
          <cell r="C862">
            <v>0</v>
          </cell>
        </row>
        <row r="863">
          <cell r="A863">
            <v>156815</v>
          </cell>
          <cell r="B863">
            <v>0</v>
          </cell>
          <cell r="C863">
            <v>0</v>
          </cell>
        </row>
        <row r="864">
          <cell r="A864">
            <v>119874</v>
          </cell>
          <cell r="B864">
            <v>550948.46285000013</v>
          </cell>
          <cell r="C864">
            <v>550948.46285000013</v>
          </cell>
        </row>
        <row r="865">
          <cell r="A865">
            <v>120132</v>
          </cell>
          <cell r="B865">
            <v>727532.2079589999</v>
          </cell>
          <cell r="C865">
            <v>727532.2079589999</v>
          </cell>
        </row>
        <row r="866">
          <cell r="A866">
            <v>119917</v>
          </cell>
          <cell r="B866">
            <v>472717.11789899977</v>
          </cell>
          <cell r="C866">
            <v>472717.11789899977</v>
          </cell>
        </row>
        <row r="867">
          <cell r="A867">
            <v>116058</v>
          </cell>
          <cell r="B867">
            <v>325379.56608100003</v>
          </cell>
          <cell r="C867">
            <v>325379.56608100003</v>
          </cell>
        </row>
        <row r="868">
          <cell r="A868">
            <v>117763</v>
          </cell>
          <cell r="B868">
            <v>210879.740793</v>
          </cell>
          <cell r="C868">
            <v>210879.740793</v>
          </cell>
        </row>
        <row r="869">
          <cell r="A869">
            <v>130504</v>
          </cell>
          <cell r="B869">
            <v>29543.794333000002</v>
          </cell>
          <cell r="C869">
            <v>29543.794333000002</v>
          </cell>
        </row>
        <row r="870">
          <cell r="A870">
            <v>130503</v>
          </cell>
          <cell r="B870">
            <v>75517.520673999999</v>
          </cell>
          <cell r="C870">
            <v>75517.520673999999</v>
          </cell>
        </row>
        <row r="871">
          <cell r="A871">
            <v>134161</v>
          </cell>
          <cell r="B871">
            <v>23031.717927000002</v>
          </cell>
          <cell r="C871">
            <v>23031.717927000002</v>
          </cell>
        </row>
        <row r="872">
          <cell r="A872">
            <v>134162</v>
          </cell>
          <cell r="B872">
            <v>0</v>
          </cell>
          <cell r="C872">
            <v>0</v>
          </cell>
        </row>
        <row r="873">
          <cell r="A873">
            <v>134158</v>
          </cell>
          <cell r="B873">
            <v>0</v>
          </cell>
          <cell r="C873">
            <v>0</v>
          </cell>
        </row>
        <row r="874">
          <cell r="A874">
            <v>134164</v>
          </cell>
          <cell r="B874">
            <v>10727.634798000001</v>
          </cell>
          <cell r="C874">
            <v>10727.634798000001</v>
          </cell>
        </row>
        <row r="875">
          <cell r="A875">
            <v>134160</v>
          </cell>
          <cell r="B875">
            <v>0</v>
          </cell>
          <cell r="C875">
            <v>0</v>
          </cell>
        </row>
        <row r="876">
          <cell r="A876">
            <v>134159</v>
          </cell>
          <cell r="B876">
            <v>155664.672307</v>
          </cell>
          <cell r="C876">
            <v>155664.672307</v>
          </cell>
        </row>
        <row r="877">
          <cell r="A877">
            <v>142505</v>
          </cell>
          <cell r="B877">
            <v>0</v>
          </cell>
          <cell r="C877">
            <v>0</v>
          </cell>
        </row>
        <row r="878">
          <cell r="A878">
            <v>149645</v>
          </cell>
          <cell r="B878">
            <v>15135.882006</v>
          </cell>
          <cell r="C878">
            <v>15135.882006</v>
          </cell>
        </row>
        <row r="879">
          <cell r="A879">
            <v>149642</v>
          </cell>
          <cell r="B879">
            <v>0</v>
          </cell>
          <cell r="C879">
            <v>0</v>
          </cell>
        </row>
        <row r="880">
          <cell r="A880">
            <v>149643</v>
          </cell>
          <cell r="B880">
            <v>13964.859283</v>
          </cell>
          <cell r="C880">
            <v>13964.859283</v>
          </cell>
        </row>
        <row r="881">
          <cell r="A881">
            <v>149641</v>
          </cell>
          <cell r="B881">
            <v>8721.1680770000003</v>
          </cell>
          <cell r="C881">
            <v>8721.1680770000003</v>
          </cell>
        </row>
        <row r="882">
          <cell r="A882">
            <v>149646</v>
          </cell>
          <cell r="B882">
            <v>0</v>
          </cell>
          <cell r="C882">
            <v>0</v>
          </cell>
        </row>
        <row r="883">
          <cell r="A883">
            <v>153898</v>
          </cell>
          <cell r="B883">
            <v>0</v>
          </cell>
          <cell r="C883">
            <v>0</v>
          </cell>
        </row>
        <row r="884">
          <cell r="A884">
            <v>152466</v>
          </cell>
          <cell r="B884">
            <v>0</v>
          </cell>
          <cell r="C884">
            <v>0</v>
          </cell>
        </row>
        <row r="885">
          <cell r="A885">
            <v>152567</v>
          </cell>
          <cell r="B885">
            <v>0</v>
          </cell>
          <cell r="C885">
            <v>0</v>
          </cell>
        </row>
        <row r="886">
          <cell r="A886">
            <v>153901</v>
          </cell>
          <cell r="B886">
            <v>0</v>
          </cell>
          <cell r="C886">
            <v>0</v>
          </cell>
        </row>
        <row r="887">
          <cell r="A887">
            <v>153900</v>
          </cell>
          <cell r="B887">
            <v>0</v>
          </cell>
          <cell r="C887">
            <v>0</v>
          </cell>
        </row>
        <row r="888">
          <cell r="A888">
            <v>155473</v>
          </cell>
          <cell r="B888">
            <v>0</v>
          </cell>
          <cell r="C888">
            <v>0</v>
          </cell>
        </row>
        <row r="889">
          <cell r="A889">
            <v>125154</v>
          </cell>
          <cell r="B889">
            <v>6711729.6699710069</v>
          </cell>
          <cell r="C889">
            <v>6711729.6699710069</v>
          </cell>
        </row>
        <row r="890">
          <cell r="A890">
            <v>124638</v>
          </cell>
          <cell r="B890">
            <v>145925.09303199998</v>
          </cell>
          <cell r="C890">
            <v>145925.09303199998</v>
          </cell>
        </row>
        <row r="891">
          <cell r="A891">
            <v>121351</v>
          </cell>
          <cell r="B891">
            <v>848139.97460600047</v>
          </cell>
          <cell r="C891">
            <v>848139.97460600047</v>
          </cell>
        </row>
        <row r="892">
          <cell r="A892">
            <v>122740</v>
          </cell>
          <cell r="B892">
            <v>204395.111856</v>
          </cell>
          <cell r="C892">
            <v>204395.111856</v>
          </cell>
        </row>
        <row r="893">
          <cell r="A893">
            <v>124037</v>
          </cell>
          <cell r="B893">
            <v>89111.150017999986</v>
          </cell>
          <cell r="C893">
            <v>89111.150017999986</v>
          </cell>
        </row>
        <row r="894">
          <cell r="A894">
            <v>124012</v>
          </cell>
          <cell r="B894">
            <v>0</v>
          </cell>
          <cell r="C894">
            <v>0</v>
          </cell>
        </row>
        <row r="895">
          <cell r="A895">
            <v>124179</v>
          </cell>
          <cell r="B895">
            <v>252581.60892000003</v>
          </cell>
          <cell r="C895">
            <v>252581.60892000003</v>
          </cell>
        </row>
        <row r="896">
          <cell r="A896">
            <v>124811</v>
          </cell>
          <cell r="B896">
            <v>37091.312990000006</v>
          </cell>
          <cell r="C896">
            <v>37091.312990000006</v>
          </cell>
        </row>
        <row r="897">
          <cell r="A897">
            <v>122360</v>
          </cell>
          <cell r="B897">
            <v>207977.90077599999</v>
          </cell>
          <cell r="C897">
            <v>207977.90077599999</v>
          </cell>
        </row>
        <row r="898">
          <cell r="A898">
            <v>124680</v>
          </cell>
          <cell r="B898">
            <v>50695.283522999998</v>
          </cell>
          <cell r="C898">
            <v>50695.283522999998</v>
          </cell>
        </row>
        <row r="899">
          <cell r="A899">
            <v>120352</v>
          </cell>
          <cell r="B899">
            <v>479730.96467800002</v>
          </cell>
          <cell r="C899">
            <v>479730.96467800002</v>
          </cell>
        </row>
        <row r="900">
          <cell r="A900">
            <v>120430</v>
          </cell>
          <cell r="B900">
            <v>1018142.9925470002</v>
          </cell>
          <cell r="C900">
            <v>1018142.9925470002</v>
          </cell>
        </row>
        <row r="901">
          <cell r="A901">
            <v>120287</v>
          </cell>
          <cell r="B901">
            <v>1701787.4561000001</v>
          </cell>
          <cell r="C901">
            <v>1701787.4561000001</v>
          </cell>
        </row>
        <row r="902">
          <cell r="A902">
            <v>120783</v>
          </cell>
          <cell r="B902">
            <v>1297112.5477850006</v>
          </cell>
          <cell r="C902">
            <v>1297112.5477850006</v>
          </cell>
        </row>
        <row r="903">
          <cell r="A903">
            <v>122857</v>
          </cell>
          <cell r="B903">
            <v>929326.59492000018</v>
          </cell>
          <cell r="C903">
            <v>929326.59492000018</v>
          </cell>
        </row>
        <row r="904">
          <cell r="A904">
            <v>121213</v>
          </cell>
          <cell r="B904">
            <v>585610.98661199992</v>
          </cell>
          <cell r="C904">
            <v>585610.98661199992</v>
          </cell>
        </row>
        <row r="905">
          <cell r="A905">
            <v>123335</v>
          </cell>
          <cell r="B905">
            <v>416502.426584</v>
          </cell>
          <cell r="C905">
            <v>416502.426584</v>
          </cell>
        </row>
        <row r="906">
          <cell r="A906">
            <v>122069</v>
          </cell>
          <cell r="B906">
            <v>475594.36633400002</v>
          </cell>
          <cell r="C906">
            <v>475594.36633400002</v>
          </cell>
        </row>
        <row r="907">
          <cell r="A907">
            <v>123920</v>
          </cell>
          <cell r="B907">
            <v>877148.97994599992</v>
          </cell>
          <cell r="C907">
            <v>877148.97994599992</v>
          </cell>
        </row>
        <row r="908">
          <cell r="A908">
            <v>121923</v>
          </cell>
          <cell r="B908">
            <v>552209.66446200013</v>
          </cell>
          <cell r="C908">
            <v>552209.66446200013</v>
          </cell>
        </row>
        <row r="909">
          <cell r="A909">
            <v>122068</v>
          </cell>
          <cell r="B909">
            <v>1081946.5680140001</v>
          </cell>
          <cell r="C909">
            <v>1081946.5680140001</v>
          </cell>
        </row>
        <row r="910">
          <cell r="A910">
            <v>122380</v>
          </cell>
          <cell r="B910">
            <v>636615.56102299993</v>
          </cell>
          <cell r="C910">
            <v>636615.56102299993</v>
          </cell>
        </row>
        <row r="911">
          <cell r="A911">
            <v>120920</v>
          </cell>
          <cell r="B911">
            <v>41680.564674999994</v>
          </cell>
          <cell r="C911">
            <v>41680.564674999994</v>
          </cell>
        </row>
        <row r="912">
          <cell r="A912">
            <v>123197</v>
          </cell>
          <cell r="B912">
            <v>25068.153656000002</v>
          </cell>
          <cell r="C912">
            <v>25068.153656000002</v>
          </cell>
        </row>
        <row r="913">
          <cell r="A913">
            <v>120310</v>
          </cell>
          <cell r="B913">
            <v>316746.36489799997</v>
          </cell>
          <cell r="C913">
            <v>316746.36489799997</v>
          </cell>
        </row>
        <row r="914">
          <cell r="A914">
            <v>124451</v>
          </cell>
          <cell r="B914">
            <v>556177.64399000001</v>
          </cell>
          <cell r="C914">
            <v>556177.64399000001</v>
          </cell>
        </row>
        <row r="915">
          <cell r="A915">
            <v>123380</v>
          </cell>
          <cell r="B915">
            <v>663718.31484999997</v>
          </cell>
          <cell r="C915">
            <v>663718.31484999997</v>
          </cell>
        </row>
        <row r="916">
          <cell r="A916">
            <v>124242</v>
          </cell>
          <cell r="B916">
            <v>0</v>
          </cell>
          <cell r="C916">
            <v>0</v>
          </cell>
        </row>
        <row r="917">
          <cell r="A917">
            <v>124545</v>
          </cell>
          <cell r="B917">
            <v>0</v>
          </cell>
          <cell r="C917">
            <v>0</v>
          </cell>
        </row>
        <row r="918">
          <cell r="A918">
            <v>122279</v>
          </cell>
          <cell r="B918">
            <v>12680.923695000001</v>
          </cell>
          <cell r="C918">
            <v>12680.923695000001</v>
          </cell>
        </row>
        <row r="919">
          <cell r="A919">
            <v>124594</v>
          </cell>
          <cell r="B919">
            <v>350060.13928200002</v>
          </cell>
          <cell r="C919">
            <v>350060.13928200002</v>
          </cell>
        </row>
        <row r="920">
          <cell r="A920">
            <v>122757</v>
          </cell>
          <cell r="B920">
            <v>134140.643003</v>
          </cell>
          <cell r="C920">
            <v>134140.643003</v>
          </cell>
        </row>
        <row r="921">
          <cell r="A921">
            <v>122070</v>
          </cell>
          <cell r="B921">
            <v>296633.57585900003</v>
          </cell>
          <cell r="C921">
            <v>296633.57585900003</v>
          </cell>
        </row>
        <row r="922">
          <cell r="A922">
            <v>124951</v>
          </cell>
          <cell r="B922">
            <v>0</v>
          </cell>
          <cell r="C922">
            <v>0</v>
          </cell>
        </row>
        <row r="923">
          <cell r="A923">
            <v>124381</v>
          </cell>
          <cell r="B923">
            <v>238386.193504</v>
          </cell>
          <cell r="C923">
            <v>238386.193504</v>
          </cell>
        </row>
        <row r="924">
          <cell r="A924">
            <v>124382</v>
          </cell>
          <cell r="B924">
            <v>6914.6399540000002</v>
          </cell>
          <cell r="C924">
            <v>6914.6399540000002</v>
          </cell>
        </row>
        <row r="925">
          <cell r="A925">
            <v>124821</v>
          </cell>
          <cell r="B925">
            <v>764887.58851500007</v>
          </cell>
          <cell r="C925">
            <v>764887.58851500007</v>
          </cell>
        </row>
        <row r="926">
          <cell r="A926">
            <v>122276</v>
          </cell>
          <cell r="B926">
            <v>20336.247373000006</v>
          </cell>
          <cell r="C926">
            <v>20336.247373000006</v>
          </cell>
        </row>
        <row r="927">
          <cell r="A927">
            <v>124011</v>
          </cell>
          <cell r="B927">
            <v>43550.835918999997</v>
          </cell>
          <cell r="C927">
            <v>43550.835918999997</v>
          </cell>
        </row>
        <row r="928">
          <cell r="A928">
            <v>124893</v>
          </cell>
          <cell r="B928">
            <v>0</v>
          </cell>
          <cell r="C928">
            <v>0</v>
          </cell>
        </row>
        <row r="929">
          <cell r="A929">
            <v>124333</v>
          </cell>
          <cell r="B929">
            <v>20869.914509000002</v>
          </cell>
          <cell r="C929">
            <v>20869.914509000002</v>
          </cell>
        </row>
        <row r="930">
          <cell r="A930">
            <v>124950</v>
          </cell>
          <cell r="B930">
            <v>0</v>
          </cell>
          <cell r="C930">
            <v>0</v>
          </cell>
        </row>
        <row r="931">
          <cell r="A931">
            <v>123381</v>
          </cell>
          <cell r="B931">
            <v>1264428.958141</v>
          </cell>
          <cell r="C931">
            <v>1264428.958141</v>
          </cell>
        </row>
        <row r="932">
          <cell r="A932">
            <v>124881</v>
          </cell>
          <cell r="B932">
            <v>97981.40662200001</v>
          </cell>
          <cell r="C932">
            <v>97981.40662200001</v>
          </cell>
        </row>
        <row r="933">
          <cell r="A933">
            <v>124652</v>
          </cell>
          <cell r="B933">
            <v>170441.41948500002</v>
          </cell>
          <cell r="C933">
            <v>170441.41948500002</v>
          </cell>
        </row>
        <row r="934">
          <cell r="A934">
            <v>124914</v>
          </cell>
          <cell r="B934">
            <v>58621.776453999992</v>
          </cell>
          <cell r="C934">
            <v>58621.776453999992</v>
          </cell>
        </row>
        <row r="935">
          <cell r="A935">
            <v>122347</v>
          </cell>
          <cell r="B935">
            <v>0</v>
          </cell>
          <cell r="C935">
            <v>0</v>
          </cell>
        </row>
        <row r="936">
          <cell r="A936">
            <v>123032</v>
          </cell>
          <cell r="B936">
            <v>456046.69900800003</v>
          </cell>
          <cell r="C936">
            <v>456046.69900800003</v>
          </cell>
        </row>
        <row r="937">
          <cell r="A937">
            <v>124765</v>
          </cell>
          <cell r="B937">
            <v>47257.079840999999</v>
          </cell>
          <cell r="C937">
            <v>47257.079840999999</v>
          </cell>
        </row>
        <row r="938">
          <cell r="A938">
            <v>124851</v>
          </cell>
          <cell r="B938">
            <v>31407.194125000002</v>
          </cell>
          <cell r="C938">
            <v>31407.194125000002</v>
          </cell>
        </row>
        <row r="939">
          <cell r="A939">
            <v>122112</v>
          </cell>
          <cell r="B939">
            <v>29218.304542000002</v>
          </cell>
          <cell r="C939">
            <v>29218.304542000002</v>
          </cell>
        </row>
        <row r="940">
          <cell r="A940">
            <v>124648</v>
          </cell>
          <cell r="B940">
            <v>33451.905270000003</v>
          </cell>
          <cell r="C940">
            <v>33451.905270000003</v>
          </cell>
        </row>
        <row r="941">
          <cell r="A941">
            <v>124880</v>
          </cell>
          <cell r="B941">
            <v>0</v>
          </cell>
          <cell r="C941">
            <v>0</v>
          </cell>
        </row>
        <row r="942">
          <cell r="A942">
            <v>123646</v>
          </cell>
          <cell r="B942">
            <v>0</v>
          </cell>
          <cell r="C942">
            <v>0</v>
          </cell>
        </row>
        <row r="943">
          <cell r="A943">
            <v>124887</v>
          </cell>
          <cell r="B943">
            <v>174715.69635099999</v>
          </cell>
          <cell r="C943">
            <v>174715.69635099999</v>
          </cell>
        </row>
        <row r="944">
          <cell r="A944">
            <v>124940</v>
          </cell>
          <cell r="B944">
            <v>25588.719784999998</v>
          </cell>
          <cell r="C944">
            <v>25588.719784999998</v>
          </cell>
        </row>
        <row r="945">
          <cell r="A945">
            <v>124931</v>
          </cell>
          <cell r="B945">
            <v>32383.645374</v>
          </cell>
          <cell r="C945">
            <v>32383.645374</v>
          </cell>
        </row>
        <row r="946">
          <cell r="A946">
            <v>124467</v>
          </cell>
          <cell r="B946">
            <v>124029.88246299999</v>
          </cell>
          <cell r="C946">
            <v>124029.88246299999</v>
          </cell>
        </row>
        <row r="947">
          <cell r="A947">
            <v>124850</v>
          </cell>
          <cell r="B947">
            <v>0</v>
          </cell>
          <cell r="C947">
            <v>0</v>
          </cell>
        </row>
        <row r="948">
          <cell r="A948">
            <v>124215</v>
          </cell>
          <cell r="B948">
            <v>27335.41963</v>
          </cell>
          <cell r="C948">
            <v>27335.41963</v>
          </cell>
        </row>
        <row r="949">
          <cell r="A949">
            <v>124884</v>
          </cell>
          <cell r="B949">
            <v>0</v>
          </cell>
          <cell r="C949">
            <v>0</v>
          </cell>
        </row>
        <row r="950">
          <cell r="A950">
            <v>124058</v>
          </cell>
          <cell r="B950">
            <v>67674.752825000003</v>
          </cell>
          <cell r="C950">
            <v>67674.752825000003</v>
          </cell>
        </row>
        <row r="951">
          <cell r="A951">
            <v>123371</v>
          </cell>
          <cell r="B951">
            <v>163120.13314699999</v>
          </cell>
          <cell r="C951">
            <v>163120.13314699999</v>
          </cell>
        </row>
        <row r="952">
          <cell r="A952">
            <v>124057</v>
          </cell>
          <cell r="B952">
            <v>28161.775640999997</v>
          </cell>
          <cell r="C952">
            <v>28161.775640999997</v>
          </cell>
        </row>
        <row r="953">
          <cell r="A953">
            <v>120979</v>
          </cell>
          <cell r="B953">
            <v>1508253.369065</v>
          </cell>
          <cell r="C953">
            <v>1508253.369065</v>
          </cell>
        </row>
        <row r="954">
          <cell r="A954">
            <v>124487</v>
          </cell>
          <cell r="B954">
            <v>366673.711801</v>
          </cell>
          <cell r="C954">
            <v>366673.711801</v>
          </cell>
        </row>
        <row r="955">
          <cell r="A955">
            <v>122744</v>
          </cell>
          <cell r="B955">
            <v>44433.342237000012</v>
          </cell>
          <cell r="C955">
            <v>44433.342237000012</v>
          </cell>
        </row>
        <row r="956">
          <cell r="A956">
            <v>125913</v>
          </cell>
          <cell r="B956">
            <v>1611550.1727180001</v>
          </cell>
          <cell r="C956">
            <v>1611550.1727180001</v>
          </cell>
        </row>
        <row r="957">
          <cell r="A957">
            <v>126102</v>
          </cell>
          <cell r="B957">
            <v>263801.44327499997</v>
          </cell>
          <cell r="C957">
            <v>263801.44327499997</v>
          </cell>
        </row>
        <row r="958">
          <cell r="A958">
            <v>125361</v>
          </cell>
          <cell r="B958">
            <v>1360209.9152950004</v>
          </cell>
          <cell r="C958">
            <v>1360209.9152950004</v>
          </cell>
        </row>
        <row r="959">
          <cell r="A959">
            <v>124694</v>
          </cell>
          <cell r="B959">
            <v>225103.34446800002</v>
          </cell>
          <cell r="C959">
            <v>225103.34446800002</v>
          </cell>
        </row>
        <row r="960">
          <cell r="A960">
            <v>124695</v>
          </cell>
          <cell r="B960">
            <v>1844518.8674289996</v>
          </cell>
          <cell r="C960">
            <v>1844518.8674289996</v>
          </cell>
        </row>
        <row r="961">
          <cell r="A961">
            <v>125844</v>
          </cell>
          <cell r="B961">
            <v>1049714.9055290001</v>
          </cell>
          <cell r="C961">
            <v>1049714.9055290001</v>
          </cell>
        </row>
        <row r="962">
          <cell r="A962">
            <v>125438</v>
          </cell>
          <cell r="B962">
            <v>0</v>
          </cell>
          <cell r="C962">
            <v>0</v>
          </cell>
        </row>
        <row r="963">
          <cell r="A963">
            <v>123809</v>
          </cell>
          <cell r="B963">
            <v>129033.65054400003</v>
          </cell>
          <cell r="C963">
            <v>129033.65054400003</v>
          </cell>
        </row>
        <row r="964">
          <cell r="A964">
            <v>125861</v>
          </cell>
          <cell r="B964">
            <v>83178.566304000007</v>
          </cell>
          <cell r="C964">
            <v>83178.566304000007</v>
          </cell>
        </row>
        <row r="965">
          <cell r="A965">
            <v>125578</v>
          </cell>
          <cell r="B965">
            <v>1175002.9717790002</v>
          </cell>
          <cell r="C965">
            <v>1175002.9717790002</v>
          </cell>
        </row>
        <row r="966">
          <cell r="A966">
            <v>125319</v>
          </cell>
          <cell r="B966">
            <v>366727.48794100003</v>
          </cell>
          <cell r="C966">
            <v>366727.48794100003</v>
          </cell>
        </row>
        <row r="967">
          <cell r="A967">
            <v>125473</v>
          </cell>
          <cell r="B967">
            <v>1598758.9748740003</v>
          </cell>
          <cell r="C967">
            <v>1598758.9748740003</v>
          </cell>
        </row>
        <row r="968">
          <cell r="A968">
            <v>126099</v>
          </cell>
          <cell r="B968">
            <v>486735.46543099987</v>
          </cell>
          <cell r="C968">
            <v>486735.46543099987</v>
          </cell>
        </row>
        <row r="969">
          <cell r="A969">
            <v>125912</v>
          </cell>
          <cell r="B969">
            <v>157854.548408</v>
          </cell>
          <cell r="C969">
            <v>157854.548408</v>
          </cell>
        </row>
        <row r="970">
          <cell r="A970">
            <v>125055</v>
          </cell>
          <cell r="B970">
            <v>843506.94570399984</v>
          </cell>
          <cell r="C970">
            <v>843506.94570399984</v>
          </cell>
        </row>
        <row r="971">
          <cell r="A971">
            <v>125564</v>
          </cell>
          <cell r="B971">
            <v>459098.45717999991</v>
          </cell>
          <cell r="C971">
            <v>459098.45717999991</v>
          </cell>
        </row>
        <row r="972">
          <cell r="A972">
            <v>126338</v>
          </cell>
          <cell r="B972">
            <v>0</v>
          </cell>
          <cell r="C972">
            <v>0</v>
          </cell>
        </row>
        <row r="973">
          <cell r="A973">
            <v>125816</v>
          </cell>
          <cell r="B973">
            <v>337915.2801620001</v>
          </cell>
          <cell r="C973">
            <v>337915.2801620001</v>
          </cell>
        </row>
        <row r="974">
          <cell r="A974">
            <v>126109</v>
          </cell>
          <cell r="B974">
            <v>63473.078088000002</v>
          </cell>
          <cell r="C974">
            <v>63473.078088000002</v>
          </cell>
        </row>
        <row r="975">
          <cell r="A975">
            <v>125597</v>
          </cell>
          <cell r="B975">
            <v>2400.6429049999997</v>
          </cell>
          <cell r="C975">
            <v>2400.6429049999997</v>
          </cell>
        </row>
        <row r="976">
          <cell r="A976">
            <v>125766</v>
          </cell>
          <cell r="B976">
            <v>16992.960434000001</v>
          </cell>
          <cell r="C976">
            <v>16992.960434000001</v>
          </cell>
        </row>
        <row r="977">
          <cell r="A977">
            <v>125976</v>
          </cell>
          <cell r="B977">
            <v>35942.992531999997</v>
          </cell>
          <cell r="C977">
            <v>35942.992531999997</v>
          </cell>
        </row>
        <row r="978">
          <cell r="A978">
            <v>126141</v>
          </cell>
          <cell r="B978">
            <v>34566.440585999997</v>
          </cell>
          <cell r="C978">
            <v>34566.440585999997</v>
          </cell>
        </row>
        <row r="979">
          <cell r="A979">
            <v>125765</v>
          </cell>
          <cell r="B979">
            <v>33170.904178999997</v>
          </cell>
          <cell r="C979">
            <v>33170.904178999997</v>
          </cell>
        </row>
        <row r="980">
          <cell r="A980">
            <v>126638</v>
          </cell>
          <cell r="B980">
            <v>34065.443263000001</v>
          </cell>
          <cell r="C980">
            <v>34065.443263000001</v>
          </cell>
        </row>
        <row r="981">
          <cell r="A981">
            <v>126624</v>
          </cell>
          <cell r="B981">
            <v>32567.418924000001</v>
          </cell>
          <cell r="C981">
            <v>32567.418924000001</v>
          </cell>
        </row>
        <row r="982">
          <cell r="A982">
            <v>126585</v>
          </cell>
          <cell r="B982">
            <v>19632.690170000002</v>
          </cell>
          <cell r="C982">
            <v>19632.690170000002</v>
          </cell>
        </row>
        <row r="983">
          <cell r="A983">
            <v>126675</v>
          </cell>
          <cell r="B983">
            <v>57719.124511999995</v>
          </cell>
          <cell r="C983">
            <v>57719.124511999995</v>
          </cell>
        </row>
        <row r="984">
          <cell r="A984">
            <v>126558</v>
          </cell>
          <cell r="B984">
            <v>497109.32098600006</v>
          </cell>
          <cell r="C984">
            <v>497109.32098600006</v>
          </cell>
        </row>
        <row r="985">
          <cell r="A985">
            <v>126602</v>
          </cell>
          <cell r="B985">
            <v>454690.96667500003</v>
          </cell>
          <cell r="C985">
            <v>454690.96667500003</v>
          </cell>
        </row>
        <row r="986">
          <cell r="A986">
            <v>126375</v>
          </cell>
          <cell r="B986">
            <v>62624.588906999998</v>
          </cell>
          <cell r="C986">
            <v>62624.588906999998</v>
          </cell>
        </row>
        <row r="987">
          <cell r="A987">
            <v>125840</v>
          </cell>
          <cell r="B987">
            <v>1639823.8666530002</v>
          </cell>
          <cell r="C987">
            <v>1639823.8666530002</v>
          </cell>
        </row>
        <row r="988">
          <cell r="A988">
            <v>125841</v>
          </cell>
          <cell r="B988">
            <v>1790616.3264330002</v>
          </cell>
          <cell r="C988">
            <v>1790616.3264330002</v>
          </cell>
        </row>
        <row r="989">
          <cell r="A989">
            <v>126172</v>
          </cell>
          <cell r="B989">
            <v>3850.1182320000003</v>
          </cell>
          <cell r="C989">
            <v>3850.1182320000003</v>
          </cell>
        </row>
        <row r="990">
          <cell r="A990">
            <v>126239</v>
          </cell>
          <cell r="B990">
            <v>4375.5936860000002</v>
          </cell>
          <cell r="C990">
            <v>4375.5936860000002</v>
          </cell>
        </row>
        <row r="991">
          <cell r="A991">
            <v>126296</v>
          </cell>
          <cell r="B991">
            <v>0</v>
          </cell>
          <cell r="C991">
            <v>0</v>
          </cell>
        </row>
        <row r="992">
          <cell r="A992">
            <v>126275</v>
          </cell>
          <cell r="B992">
            <v>0</v>
          </cell>
          <cell r="C992">
            <v>0</v>
          </cell>
        </row>
        <row r="993">
          <cell r="A993">
            <v>123051</v>
          </cell>
          <cell r="B993">
            <v>0</v>
          </cell>
          <cell r="C993">
            <v>0</v>
          </cell>
        </row>
        <row r="994">
          <cell r="A994">
            <v>123062</v>
          </cell>
          <cell r="B994">
            <v>1791243.7159380002</v>
          </cell>
          <cell r="C994">
            <v>1287958.8165380002</v>
          </cell>
        </row>
        <row r="995">
          <cell r="A995">
            <v>117319</v>
          </cell>
          <cell r="B995">
            <v>1233765.3663230003</v>
          </cell>
          <cell r="C995">
            <v>1233765.3663230003</v>
          </cell>
        </row>
        <row r="996">
          <cell r="A996">
            <v>117311</v>
          </cell>
          <cell r="B996">
            <v>683754.81131999998</v>
          </cell>
          <cell r="C996">
            <v>683754.81131999998</v>
          </cell>
        </row>
        <row r="997">
          <cell r="A997">
            <v>117070</v>
          </cell>
          <cell r="B997">
            <v>1124549.5552469997</v>
          </cell>
          <cell r="C997">
            <v>1124549.5552469997</v>
          </cell>
        </row>
        <row r="998">
          <cell r="A998">
            <v>121549</v>
          </cell>
          <cell r="B998">
            <v>201727.38319200001</v>
          </cell>
          <cell r="C998">
            <v>201727.38319200001</v>
          </cell>
        </row>
        <row r="999">
          <cell r="A999">
            <v>120156</v>
          </cell>
          <cell r="B999">
            <v>1389156.3077660003</v>
          </cell>
          <cell r="C999">
            <v>1389156.3077660003</v>
          </cell>
        </row>
        <row r="1000">
          <cell r="A1000">
            <v>121533</v>
          </cell>
          <cell r="B1000">
            <v>47247.067701999993</v>
          </cell>
          <cell r="C1000">
            <v>47247.067701999993</v>
          </cell>
        </row>
        <row r="1001">
          <cell r="A1001">
            <v>121430</v>
          </cell>
          <cell r="B1001">
            <v>16243.031295999999</v>
          </cell>
          <cell r="C1001">
            <v>16243.031295999999</v>
          </cell>
        </row>
        <row r="1002">
          <cell r="A1002">
            <v>121613</v>
          </cell>
          <cell r="B1002">
            <v>555619.25848199986</v>
          </cell>
          <cell r="C1002">
            <v>555619.25848199986</v>
          </cell>
        </row>
        <row r="1003">
          <cell r="A1003">
            <v>120479</v>
          </cell>
          <cell r="B1003">
            <v>16638.590075</v>
          </cell>
          <cell r="C1003">
            <v>16638.590075</v>
          </cell>
        </row>
        <row r="1004">
          <cell r="A1004">
            <v>121483</v>
          </cell>
          <cell r="B1004">
            <v>16484.465182</v>
          </cell>
          <cell r="C1004">
            <v>16484.465182</v>
          </cell>
        </row>
        <row r="1005">
          <cell r="A1005">
            <v>120047</v>
          </cell>
          <cell r="B1005">
            <v>2976010.7416889998</v>
          </cell>
          <cell r="C1005">
            <v>2976010.7416889998</v>
          </cell>
        </row>
        <row r="1006">
          <cell r="A1006">
            <v>119984</v>
          </cell>
          <cell r="B1006">
            <v>35795.762488</v>
          </cell>
          <cell r="C1006">
            <v>35795.762488</v>
          </cell>
        </row>
        <row r="1007">
          <cell r="A1007">
            <v>121015</v>
          </cell>
          <cell r="B1007">
            <v>1448257.4227370003</v>
          </cell>
          <cell r="C1007">
            <v>1448257.4227370003</v>
          </cell>
        </row>
        <row r="1008">
          <cell r="A1008">
            <v>121021</v>
          </cell>
          <cell r="B1008">
            <v>1126956.9129869998</v>
          </cell>
          <cell r="C1008">
            <v>1126956.9129869998</v>
          </cell>
        </row>
        <row r="1009">
          <cell r="A1009">
            <v>121599</v>
          </cell>
          <cell r="B1009">
            <v>755049.76648700016</v>
          </cell>
          <cell r="C1009">
            <v>755049.76648700016</v>
          </cell>
        </row>
        <row r="1010">
          <cell r="A1010">
            <v>130953</v>
          </cell>
          <cell r="B1010">
            <v>7980577.9739789991</v>
          </cell>
          <cell r="C1010">
            <v>7980577.9739789991</v>
          </cell>
        </row>
        <row r="1011">
          <cell r="A1011">
            <v>125688</v>
          </cell>
          <cell r="B1011">
            <v>26080.100277000001</v>
          </cell>
          <cell r="C1011">
            <v>26080.100277000001</v>
          </cell>
        </row>
        <row r="1012">
          <cell r="A1012">
            <v>110962</v>
          </cell>
          <cell r="B1012">
            <v>393926.81856599991</v>
          </cell>
          <cell r="C1012">
            <v>393926.81856599991</v>
          </cell>
        </row>
        <row r="1013">
          <cell r="A1013">
            <v>111470</v>
          </cell>
          <cell r="B1013">
            <v>0</v>
          </cell>
          <cell r="C1013">
            <v>0</v>
          </cell>
        </row>
        <row r="1014">
          <cell r="A1014">
            <v>111750</v>
          </cell>
          <cell r="B1014">
            <v>0</v>
          </cell>
          <cell r="C1014">
            <v>0</v>
          </cell>
        </row>
        <row r="1015">
          <cell r="A1015">
            <v>110275</v>
          </cell>
          <cell r="B1015">
            <v>16302.342509000002</v>
          </cell>
          <cell r="C1015">
            <v>16302.342509000002</v>
          </cell>
        </row>
        <row r="1016">
          <cell r="A1016">
            <v>114684</v>
          </cell>
          <cell r="B1016">
            <v>282801.21135599999</v>
          </cell>
          <cell r="C1016">
            <v>282801.21135599999</v>
          </cell>
        </row>
        <row r="1017">
          <cell r="A1017">
            <v>111804</v>
          </cell>
          <cell r="B1017">
            <v>70740.312960999989</v>
          </cell>
          <cell r="C1017">
            <v>70740.312960999989</v>
          </cell>
        </row>
        <row r="1018">
          <cell r="A1018">
            <v>115426</v>
          </cell>
          <cell r="B1018">
            <v>239103.82907199999</v>
          </cell>
          <cell r="C1018">
            <v>239103.82907199999</v>
          </cell>
        </row>
        <row r="1019">
          <cell r="A1019">
            <v>111749</v>
          </cell>
          <cell r="B1019">
            <v>206586.71408400001</v>
          </cell>
          <cell r="C1019">
            <v>206586.71408400001</v>
          </cell>
        </row>
        <row r="1020">
          <cell r="A1020">
            <v>110276</v>
          </cell>
          <cell r="B1020">
            <v>0</v>
          </cell>
          <cell r="C1020">
            <v>0</v>
          </cell>
        </row>
        <row r="1021">
          <cell r="A1021">
            <v>115861</v>
          </cell>
          <cell r="B1021">
            <v>108077.59533800001</v>
          </cell>
          <cell r="C1021">
            <v>108077.59533800001</v>
          </cell>
        </row>
        <row r="1022">
          <cell r="A1022">
            <v>118454</v>
          </cell>
          <cell r="B1022">
            <v>944772.81774199975</v>
          </cell>
          <cell r="C1022">
            <v>944772.81774199975</v>
          </cell>
        </row>
        <row r="1023">
          <cell r="A1023">
            <v>117840</v>
          </cell>
          <cell r="B1023">
            <v>1469574.1543240002</v>
          </cell>
          <cell r="C1023">
            <v>1469574.1543240002</v>
          </cell>
        </row>
        <row r="1024">
          <cell r="A1024">
            <v>117901</v>
          </cell>
          <cell r="B1024">
            <v>282179.27947899996</v>
          </cell>
          <cell r="C1024">
            <v>282179.27947899996</v>
          </cell>
        </row>
        <row r="1025">
          <cell r="A1025">
            <v>116183</v>
          </cell>
          <cell r="B1025">
            <v>119605.83725500001</v>
          </cell>
          <cell r="C1025">
            <v>119605.83725500001</v>
          </cell>
        </row>
        <row r="1026">
          <cell r="A1026">
            <v>118459</v>
          </cell>
          <cell r="B1026">
            <v>411503.49699299992</v>
          </cell>
          <cell r="C1026">
            <v>411503.49699299992</v>
          </cell>
        </row>
        <row r="1027">
          <cell r="A1027">
            <v>118167</v>
          </cell>
          <cell r="B1027">
            <v>648848.8628</v>
          </cell>
          <cell r="C1027">
            <v>648848.8628</v>
          </cell>
        </row>
        <row r="1028">
          <cell r="A1028">
            <v>116595</v>
          </cell>
          <cell r="B1028">
            <v>288511.812256</v>
          </cell>
          <cell r="C1028">
            <v>288511.812256</v>
          </cell>
        </row>
        <row r="1029">
          <cell r="A1029">
            <v>114430</v>
          </cell>
          <cell r="B1029">
            <v>299418.01192600006</v>
          </cell>
          <cell r="C1029">
            <v>299418.01192600006</v>
          </cell>
        </row>
        <row r="1030">
          <cell r="A1030">
            <v>110258</v>
          </cell>
          <cell r="B1030">
            <v>392013.40864500008</v>
          </cell>
          <cell r="C1030">
            <v>392013.40864500008</v>
          </cell>
        </row>
        <row r="1031">
          <cell r="A1031">
            <v>116169</v>
          </cell>
          <cell r="B1031">
            <v>313767.67220699997</v>
          </cell>
          <cell r="C1031">
            <v>313767.67220699997</v>
          </cell>
        </row>
        <row r="1032">
          <cell r="A1032">
            <v>118604</v>
          </cell>
          <cell r="B1032">
            <v>210116.68165699995</v>
          </cell>
          <cell r="C1032">
            <v>210116.68165699995</v>
          </cell>
        </row>
        <row r="1033">
          <cell r="A1033">
            <v>110328</v>
          </cell>
          <cell r="B1033">
            <v>330324.12393400003</v>
          </cell>
          <cell r="C1033">
            <v>330324.12393400003</v>
          </cell>
        </row>
        <row r="1034">
          <cell r="A1034">
            <v>117853</v>
          </cell>
          <cell r="B1034">
            <v>598388.95165199996</v>
          </cell>
          <cell r="C1034">
            <v>598388.95165199996</v>
          </cell>
        </row>
        <row r="1035">
          <cell r="A1035">
            <v>116121</v>
          </cell>
          <cell r="B1035">
            <v>155138.31797199999</v>
          </cell>
          <cell r="C1035">
            <v>155138.31797199999</v>
          </cell>
        </row>
        <row r="1036">
          <cell r="A1036">
            <v>118603</v>
          </cell>
          <cell r="B1036">
            <v>0</v>
          </cell>
          <cell r="C1036">
            <v>0</v>
          </cell>
        </row>
        <row r="1037">
          <cell r="A1037">
            <v>123243</v>
          </cell>
          <cell r="B1037">
            <v>307972.35468500003</v>
          </cell>
          <cell r="C1037">
            <v>307972.35468500003</v>
          </cell>
        </row>
        <row r="1038">
          <cell r="A1038">
            <v>118674</v>
          </cell>
          <cell r="B1038">
            <v>468253.57231499994</v>
          </cell>
          <cell r="C1038">
            <v>468253.57231499994</v>
          </cell>
        </row>
        <row r="1039">
          <cell r="A1039">
            <v>123300</v>
          </cell>
          <cell r="B1039">
            <v>92985.494013000003</v>
          </cell>
          <cell r="C1039">
            <v>92985.494013000003</v>
          </cell>
        </row>
        <row r="1040">
          <cell r="A1040">
            <v>125274</v>
          </cell>
          <cell r="B1040">
            <v>226869.68276199998</v>
          </cell>
          <cell r="C1040">
            <v>226869.68276199998</v>
          </cell>
        </row>
        <row r="1041">
          <cell r="A1041">
            <v>124995</v>
          </cell>
          <cell r="B1041">
            <v>526393.585831</v>
          </cell>
          <cell r="C1041">
            <v>526393.585831</v>
          </cell>
        </row>
        <row r="1042">
          <cell r="A1042">
            <v>123264</v>
          </cell>
          <cell r="B1042">
            <v>953524.00252699992</v>
          </cell>
          <cell r="C1042">
            <v>953524.00252699992</v>
          </cell>
        </row>
        <row r="1043">
          <cell r="A1043">
            <v>123497</v>
          </cell>
          <cell r="B1043">
            <v>213850.06448599999</v>
          </cell>
          <cell r="C1043">
            <v>213850.06448599999</v>
          </cell>
        </row>
        <row r="1044">
          <cell r="A1044">
            <v>123299</v>
          </cell>
          <cell r="B1044">
            <v>1449514.4399880001</v>
          </cell>
          <cell r="C1044">
            <v>1449514.4399880001</v>
          </cell>
        </row>
        <row r="1045">
          <cell r="A1045">
            <v>126183</v>
          </cell>
          <cell r="B1045">
            <v>15221.098148999998</v>
          </cell>
          <cell r="C1045">
            <v>15221.098148999998</v>
          </cell>
        </row>
        <row r="1046">
          <cell r="A1046">
            <v>126160</v>
          </cell>
          <cell r="B1046">
            <v>16116.780563999999</v>
          </cell>
          <cell r="C1046">
            <v>16116.780563999999</v>
          </cell>
        </row>
        <row r="1047">
          <cell r="A1047">
            <v>123301</v>
          </cell>
          <cell r="B1047">
            <v>94556.763541000008</v>
          </cell>
          <cell r="C1047">
            <v>94556.763541000008</v>
          </cell>
        </row>
        <row r="1048">
          <cell r="A1048">
            <v>125292</v>
          </cell>
          <cell r="B1048">
            <v>187937.08099100002</v>
          </cell>
          <cell r="C1048">
            <v>187937.08099100002</v>
          </cell>
        </row>
        <row r="1049">
          <cell r="A1049">
            <v>123461</v>
          </cell>
          <cell r="B1049">
            <v>46865.015921000006</v>
          </cell>
          <cell r="C1049">
            <v>46865.015921000006</v>
          </cell>
        </row>
        <row r="1050">
          <cell r="A1050">
            <v>125047</v>
          </cell>
          <cell r="B1050">
            <v>696370.74043900007</v>
          </cell>
          <cell r="C1050">
            <v>696370.74043900007</v>
          </cell>
        </row>
        <row r="1051">
          <cell r="A1051">
            <v>126965</v>
          </cell>
          <cell r="B1051">
            <v>17786.874641999999</v>
          </cell>
          <cell r="C1051">
            <v>17786.874641999999</v>
          </cell>
        </row>
        <row r="1052">
          <cell r="A1052">
            <v>125953</v>
          </cell>
          <cell r="B1052">
            <v>60154.427882000004</v>
          </cell>
          <cell r="C1052">
            <v>60154.427882000004</v>
          </cell>
        </row>
        <row r="1053">
          <cell r="A1053">
            <v>126182</v>
          </cell>
          <cell r="B1053">
            <v>21458.028432999999</v>
          </cell>
          <cell r="C1053">
            <v>21458.028432999999</v>
          </cell>
        </row>
        <row r="1054">
          <cell r="A1054">
            <v>123242</v>
          </cell>
          <cell r="B1054">
            <v>329573.368801</v>
          </cell>
          <cell r="C1054">
            <v>329573.368801</v>
          </cell>
        </row>
        <row r="1055">
          <cell r="A1055">
            <v>127244</v>
          </cell>
          <cell r="B1055">
            <v>250575.36978199999</v>
          </cell>
          <cell r="C1055">
            <v>250575.36978199999</v>
          </cell>
        </row>
        <row r="1056">
          <cell r="A1056">
            <v>126218</v>
          </cell>
          <cell r="B1056">
            <v>503991.78299899993</v>
          </cell>
          <cell r="C1056">
            <v>503991.78299899993</v>
          </cell>
        </row>
        <row r="1057">
          <cell r="A1057">
            <v>120731</v>
          </cell>
          <cell r="B1057">
            <v>6865.2037620000001</v>
          </cell>
          <cell r="C1057">
            <v>6865.2037620000001</v>
          </cell>
        </row>
        <row r="1058">
          <cell r="A1058">
            <v>126619</v>
          </cell>
          <cell r="B1058">
            <v>121297.08597299999</v>
          </cell>
          <cell r="C1058">
            <v>121297.08597299999</v>
          </cell>
        </row>
        <row r="1059">
          <cell r="A1059">
            <v>126578</v>
          </cell>
          <cell r="B1059">
            <v>489884.04532299994</v>
          </cell>
          <cell r="C1059">
            <v>489884.04532299994</v>
          </cell>
        </row>
        <row r="1060">
          <cell r="A1060">
            <v>126303</v>
          </cell>
          <cell r="B1060">
            <v>21359.038661999999</v>
          </cell>
          <cell r="C1060">
            <v>21359.038661999999</v>
          </cell>
        </row>
        <row r="1061">
          <cell r="A1061">
            <v>125955</v>
          </cell>
          <cell r="B1061">
            <v>31795.859886000002</v>
          </cell>
          <cell r="C1061">
            <v>31795.859886000002</v>
          </cell>
        </row>
        <row r="1062">
          <cell r="A1062">
            <v>111866</v>
          </cell>
          <cell r="B1062">
            <v>1306508.7614569999</v>
          </cell>
          <cell r="C1062">
            <v>1306508.7614569999</v>
          </cell>
        </row>
        <row r="1063">
          <cell r="A1063">
            <v>120726</v>
          </cell>
          <cell r="B1063">
            <v>363337.44054799998</v>
          </cell>
          <cell r="C1063">
            <v>363337.44054799998</v>
          </cell>
        </row>
        <row r="1064">
          <cell r="A1064">
            <v>120728</v>
          </cell>
          <cell r="B1064">
            <v>566416.7567100001</v>
          </cell>
          <cell r="C1064">
            <v>566416.7567100001</v>
          </cell>
        </row>
        <row r="1065">
          <cell r="A1065">
            <v>120931</v>
          </cell>
          <cell r="B1065">
            <v>136036.34251600003</v>
          </cell>
          <cell r="C1065">
            <v>136036.34251600003</v>
          </cell>
        </row>
        <row r="1066">
          <cell r="A1066">
            <v>123566</v>
          </cell>
          <cell r="B1066">
            <v>0</v>
          </cell>
          <cell r="C1066">
            <v>0</v>
          </cell>
        </row>
        <row r="1067">
          <cell r="A1067">
            <v>121598</v>
          </cell>
          <cell r="B1067">
            <v>11745.263778</v>
          </cell>
          <cell r="C1067">
            <v>11745.263778</v>
          </cell>
        </row>
        <row r="1068">
          <cell r="A1068">
            <v>124196</v>
          </cell>
          <cell r="B1068">
            <v>353656.7019990001</v>
          </cell>
          <cell r="C1068">
            <v>353656.7019990001</v>
          </cell>
        </row>
        <row r="1069">
          <cell r="A1069">
            <v>123707</v>
          </cell>
          <cell r="B1069">
            <v>40082.076708000001</v>
          </cell>
          <cell r="C1069">
            <v>40082.076708000001</v>
          </cell>
        </row>
        <row r="1070">
          <cell r="A1070">
            <v>123186</v>
          </cell>
          <cell r="B1070">
            <v>10570.996316000001</v>
          </cell>
          <cell r="C1070">
            <v>10570.996316000001</v>
          </cell>
        </row>
        <row r="1071">
          <cell r="A1071">
            <v>126943</v>
          </cell>
          <cell r="B1071">
            <v>21975.541692999999</v>
          </cell>
          <cell r="C1071">
            <v>21975.541692999999</v>
          </cell>
        </row>
        <row r="1072">
          <cell r="A1072">
            <v>127291</v>
          </cell>
          <cell r="B1072">
            <v>0</v>
          </cell>
          <cell r="C1072">
            <v>0</v>
          </cell>
        </row>
        <row r="1073">
          <cell r="A1073">
            <v>123344</v>
          </cell>
          <cell r="B1073">
            <v>193596.544436</v>
          </cell>
          <cell r="C1073">
            <v>193596.544436</v>
          </cell>
        </row>
        <row r="1074">
          <cell r="A1074">
            <v>127095</v>
          </cell>
          <cell r="B1074">
            <v>81041.225599000012</v>
          </cell>
          <cell r="C1074">
            <v>81041.225599000012</v>
          </cell>
        </row>
        <row r="1075">
          <cell r="A1075">
            <v>127075</v>
          </cell>
          <cell r="B1075">
            <v>18209.717387000001</v>
          </cell>
          <cell r="C1075">
            <v>18209.717387000001</v>
          </cell>
        </row>
        <row r="1076">
          <cell r="A1076">
            <v>123888</v>
          </cell>
          <cell r="B1076">
            <v>8885.6978750000017</v>
          </cell>
          <cell r="C1076">
            <v>8885.6978750000017</v>
          </cell>
        </row>
        <row r="1077">
          <cell r="A1077">
            <v>123887</v>
          </cell>
          <cell r="B1077">
            <v>35584.988833000003</v>
          </cell>
          <cell r="C1077">
            <v>35584.988833000003</v>
          </cell>
        </row>
        <row r="1078">
          <cell r="A1078">
            <v>127176</v>
          </cell>
          <cell r="B1078">
            <v>4883.4537099999998</v>
          </cell>
          <cell r="C1078">
            <v>4883.4537099999998</v>
          </cell>
        </row>
        <row r="1079">
          <cell r="A1079">
            <v>127178</v>
          </cell>
          <cell r="B1079">
            <v>6836.8351929999999</v>
          </cell>
          <cell r="C1079">
            <v>6836.8351929999999</v>
          </cell>
        </row>
        <row r="1080">
          <cell r="A1080">
            <v>127177</v>
          </cell>
          <cell r="B1080">
            <v>15138.706501000001</v>
          </cell>
          <cell r="C1080">
            <v>15138.706501000001</v>
          </cell>
        </row>
        <row r="1081">
          <cell r="A1081">
            <v>125291</v>
          </cell>
          <cell r="B1081">
            <v>0</v>
          </cell>
          <cell r="C1081">
            <v>0</v>
          </cell>
        </row>
        <row r="1082">
          <cell r="A1082">
            <v>127228</v>
          </cell>
          <cell r="B1082">
            <v>102565.06812500002</v>
          </cell>
          <cell r="C1082">
            <v>102565.06812500002</v>
          </cell>
        </row>
        <row r="1083">
          <cell r="A1083">
            <v>127096</v>
          </cell>
          <cell r="B1083">
            <v>47783.915292000005</v>
          </cell>
          <cell r="C1083">
            <v>47783.915292000005</v>
          </cell>
        </row>
        <row r="1084">
          <cell r="A1084">
            <v>124360</v>
          </cell>
          <cell r="B1084">
            <v>85463.260093000004</v>
          </cell>
          <cell r="C1084">
            <v>85463.260093000004</v>
          </cell>
        </row>
        <row r="1085">
          <cell r="A1085">
            <v>121606</v>
          </cell>
          <cell r="B1085">
            <v>1721334.579749</v>
          </cell>
          <cell r="C1085">
            <v>1721334.579749</v>
          </cell>
        </row>
        <row r="1086">
          <cell r="A1086">
            <v>121468</v>
          </cell>
          <cell r="B1086">
            <v>1936203.380815</v>
          </cell>
          <cell r="C1086">
            <v>1936203.380815</v>
          </cell>
        </row>
        <row r="1087">
          <cell r="A1087">
            <v>123345</v>
          </cell>
          <cell r="B1087">
            <v>532804.86642199999</v>
          </cell>
          <cell r="C1087">
            <v>532804.86642199999</v>
          </cell>
        </row>
        <row r="1088">
          <cell r="A1088">
            <v>123468</v>
          </cell>
          <cell r="B1088">
            <v>713677.76030299999</v>
          </cell>
          <cell r="C1088">
            <v>713677.76030299999</v>
          </cell>
        </row>
        <row r="1089">
          <cell r="A1089">
            <v>125574</v>
          </cell>
          <cell r="B1089">
            <v>81301.722729000001</v>
          </cell>
          <cell r="C1089">
            <v>81301.722729000001</v>
          </cell>
        </row>
        <row r="1090">
          <cell r="A1090">
            <v>125516</v>
          </cell>
          <cell r="B1090">
            <v>333543.949907</v>
          </cell>
          <cell r="C1090">
            <v>333543.949907</v>
          </cell>
        </row>
        <row r="1091">
          <cell r="A1091">
            <v>125705</v>
          </cell>
          <cell r="B1091">
            <v>35122.767048000002</v>
          </cell>
          <cell r="C1091">
            <v>35122.767048000002</v>
          </cell>
        </row>
        <row r="1092">
          <cell r="A1092">
            <v>125420</v>
          </cell>
          <cell r="B1092">
            <v>1390405.2813979997</v>
          </cell>
          <cell r="C1092">
            <v>1390405.2813979997</v>
          </cell>
        </row>
        <row r="1093">
          <cell r="A1093">
            <v>121508</v>
          </cell>
          <cell r="B1093">
            <v>47483.676783000003</v>
          </cell>
          <cell r="C1093">
            <v>47483.676783000003</v>
          </cell>
        </row>
        <row r="1094">
          <cell r="A1094">
            <v>126912</v>
          </cell>
          <cell r="B1094">
            <v>0</v>
          </cell>
          <cell r="C1094">
            <v>0</v>
          </cell>
        </row>
        <row r="1095">
          <cell r="A1095">
            <v>123415</v>
          </cell>
          <cell r="B1095">
            <v>276353.56637199997</v>
          </cell>
          <cell r="C1095">
            <v>276353.56637199997</v>
          </cell>
        </row>
        <row r="1096">
          <cell r="A1096">
            <v>122064</v>
          </cell>
          <cell r="B1096">
            <v>2006638.6702980001</v>
          </cell>
          <cell r="C1096">
            <v>2006638.6702980001</v>
          </cell>
        </row>
        <row r="1097">
          <cell r="A1097">
            <v>122304</v>
          </cell>
          <cell r="B1097">
            <v>81429.665356000012</v>
          </cell>
          <cell r="C1097">
            <v>81429.665356000012</v>
          </cell>
        </row>
        <row r="1098">
          <cell r="A1098">
            <v>124236</v>
          </cell>
          <cell r="B1098">
            <v>2231217.1622550003</v>
          </cell>
          <cell r="C1098">
            <v>2231217.1622550003</v>
          </cell>
        </row>
        <row r="1099">
          <cell r="A1099">
            <v>124248</v>
          </cell>
          <cell r="B1099">
            <v>573874.81511099997</v>
          </cell>
          <cell r="C1099">
            <v>573874.81511099997</v>
          </cell>
        </row>
        <row r="1100">
          <cell r="A1100">
            <v>123238</v>
          </cell>
          <cell r="B1100">
            <v>947065.90773599991</v>
          </cell>
          <cell r="C1100">
            <v>947065.90773599991</v>
          </cell>
        </row>
        <row r="1101">
          <cell r="A1101">
            <v>122985</v>
          </cell>
          <cell r="B1101">
            <v>60938.794542000003</v>
          </cell>
          <cell r="C1101">
            <v>60938.794542000003</v>
          </cell>
        </row>
        <row r="1102">
          <cell r="A1102">
            <v>123053</v>
          </cell>
          <cell r="B1102">
            <v>737821.82820100011</v>
          </cell>
          <cell r="C1102">
            <v>737821.82820100011</v>
          </cell>
        </row>
        <row r="1103">
          <cell r="A1103">
            <v>123492</v>
          </cell>
          <cell r="B1103">
            <v>461333.069578</v>
          </cell>
          <cell r="C1103">
            <v>461333.069578</v>
          </cell>
        </row>
        <row r="1104">
          <cell r="A1104">
            <v>126678</v>
          </cell>
          <cell r="B1104">
            <v>4357128.9066730011</v>
          </cell>
          <cell r="C1104">
            <v>4357128.9066730011</v>
          </cell>
        </row>
        <row r="1105">
          <cell r="A1105">
            <v>127370</v>
          </cell>
          <cell r="B1105">
            <v>15652.960718999999</v>
          </cell>
          <cell r="C1105">
            <v>15652.960718999999</v>
          </cell>
        </row>
        <row r="1106">
          <cell r="A1106">
            <v>127372</v>
          </cell>
          <cell r="B1106">
            <v>10955.128424999999</v>
          </cell>
          <cell r="C1106">
            <v>10955.128424999999</v>
          </cell>
        </row>
        <row r="1107">
          <cell r="A1107">
            <v>128914</v>
          </cell>
          <cell r="B1107">
            <v>26815.773940999999</v>
          </cell>
          <cell r="C1107">
            <v>26815.773940999999</v>
          </cell>
        </row>
        <row r="1108">
          <cell r="A1108">
            <v>128811</v>
          </cell>
          <cell r="B1108">
            <v>70229.816581999999</v>
          </cell>
          <cell r="C1108">
            <v>70229.816581999999</v>
          </cell>
        </row>
        <row r="1109">
          <cell r="A1109">
            <v>128542</v>
          </cell>
          <cell r="B1109">
            <v>8015587.9497459987</v>
          </cell>
          <cell r="C1109">
            <v>8015587.9497459987</v>
          </cell>
        </row>
        <row r="1110">
          <cell r="A1110">
            <v>128839</v>
          </cell>
          <cell r="B1110">
            <v>22763.956623999999</v>
          </cell>
          <cell r="C1110">
            <v>22763.956623999999</v>
          </cell>
        </row>
        <row r="1111">
          <cell r="A1111">
            <v>129159</v>
          </cell>
          <cell r="B1111">
            <v>362313.18261500006</v>
          </cell>
          <cell r="C1111">
            <v>362313.18261500006</v>
          </cell>
        </row>
        <row r="1112">
          <cell r="A1112">
            <v>129374</v>
          </cell>
          <cell r="B1112">
            <v>113998.048847</v>
          </cell>
          <cell r="C1112">
            <v>113998.048847</v>
          </cell>
        </row>
        <row r="1113">
          <cell r="A1113">
            <v>127643</v>
          </cell>
          <cell r="B1113">
            <v>1427482.2480699997</v>
          </cell>
          <cell r="C1113">
            <v>1427482.2480699997</v>
          </cell>
        </row>
        <row r="1114">
          <cell r="A1114">
            <v>129326</v>
          </cell>
          <cell r="B1114">
            <v>14210.475513000001</v>
          </cell>
          <cell r="C1114">
            <v>14210.475513000001</v>
          </cell>
        </row>
        <row r="1115">
          <cell r="A1115">
            <v>127367</v>
          </cell>
          <cell r="B1115">
            <v>3753157.3520549997</v>
          </cell>
          <cell r="C1115">
            <v>3753157.3520549997</v>
          </cell>
        </row>
        <row r="1116">
          <cell r="A1116">
            <v>127366</v>
          </cell>
          <cell r="B1116">
            <v>506374.01932499994</v>
          </cell>
          <cell r="C1116">
            <v>506374.01932499994</v>
          </cell>
        </row>
        <row r="1117">
          <cell r="A1117">
            <v>129337</v>
          </cell>
          <cell r="B1117">
            <v>11383671.576417001</v>
          </cell>
          <cell r="C1117">
            <v>11383671.576417001</v>
          </cell>
        </row>
        <row r="1118">
          <cell r="A1118">
            <v>129361</v>
          </cell>
          <cell r="B1118">
            <v>466396.47972199996</v>
          </cell>
          <cell r="C1118">
            <v>466396.47972199996</v>
          </cell>
        </row>
        <row r="1119">
          <cell r="A1119">
            <v>128142</v>
          </cell>
          <cell r="B1119">
            <v>2571843.9803689998</v>
          </cell>
          <cell r="C1119">
            <v>2571843.9803689998</v>
          </cell>
        </row>
        <row r="1120">
          <cell r="A1120">
            <v>128915</v>
          </cell>
          <cell r="B1120">
            <v>25892.460850000003</v>
          </cell>
          <cell r="C1120">
            <v>25892.460850000003</v>
          </cell>
        </row>
        <row r="1121">
          <cell r="A1121">
            <v>127369</v>
          </cell>
          <cell r="B1121">
            <v>1910.7878040000001</v>
          </cell>
          <cell r="C1121">
            <v>1910.7878040000001</v>
          </cell>
        </row>
        <row r="1122">
          <cell r="A1122">
            <v>128287</v>
          </cell>
          <cell r="B1122">
            <v>17151.926708000003</v>
          </cell>
          <cell r="C1122">
            <v>17151.926708000003</v>
          </cell>
        </row>
        <row r="1123">
          <cell r="A1123">
            <v>129301</v>
          </cell>
          <cell r="B1123">
            <v>296853.83377000003</v>
          </cell>
          <cell r="C1123">
            <v>296853.83377000003</v>
          </cell>
        </row>
        <row r="1124">
          <cell r="A1124">
            <v>129426</v>
          </cell>
          <cell r="B1124">
            <v>180.321245</v>
          </cell>
          <cell r="C1124">
            <v>180.321245</v>
          </cell>
        </row>
        <row r="1125">
          <cell r="A1125">
            <v>127373</v>
          </cell>
          <cell r="B1125">
            <v>12696.654149999998</v>
          </cell>
          <cell r="C1125">
            <v>12696.654149999998</v>
          </cell>
        </row>
        <row r="1126">
          <cell r="A1126">
            <v>127117</v>
          </cell>
          <cell r="B1126">
            <v>1031969.221168</v>
          </cell>
          <cell r="C1126">
            <v>1031969.221168</v>
          </cell>
        </row>
        <row r="1127">
          <cell r="A1127">
            <v>128384</v>
          </cell>
          <cell r="B1127">
            <v>192630.23199</v>
          </cell>
          <cell r="C1127">
            <v>192630.23199</v>
          </cell>
        </row>
        <row r="1128">
          <cell r="A1128">
            <v>129392</v>
          </cell>
          <cell r="B1128">
            <v>153468.19653400002</v>
          </cell>
          <cell r="C1128">
            <v>153468.19653400002</v>
          </cell>
        </row>
        <row r="1129">
          <cell r="A1129">
            <v>128324</v>
          </cell>
          <cell r="B1129">
            <v>470301.1458629999</v>
          </cell>
          <cell r="C1129">
            <v>470301.1458629999</v>
          </cell>
        </row>
        <row r="1130">
          <cell r="A1130">
            <v>124678</v>
          </cell>
          <cell r="B1130">
            <v>333573.683342</v>
          </cell>
          <cell r="C1130">
            <v>333573.683342</v>
          </cell>
        </row>
        <row r="1131">
          <cell r="A1131">
            <v>128221</v>
          </cell>
          <cell r="B1131">
            <v>83050.660554999995</v>
          </cell>
          <cell r="C1131">
            <v>83050.660554999995</v>
          </cell>
        </row>
        <row r="1132">
          <cell r="A1132">
            <v>127107</v>
          </cell>
          <cell r="B1132">
            <v>108246.96886100002</v>
          </cell>
          <cell r="C1132">
            <v>108246.96886100002</v>
          </cell>
        </row>
        <row r="1133">
          <cell r="A1133">
            <v>127944</v>
          </cell>
          <cell r="B1133">
            <v>248966.58705999999</v>
          </cell>
          <cell r="C1133">
            <v>248966.58705999999</v>
          </cell>
        </row>
        <row r="1134">
          <cell r="A1134">
            <v>128325</v>
          </cell>
          <cell r="B1134">
            <v>88164.214873999998</v>
          </cell>
          <cell r="C1134">
            <v>88164.214873999998</v>
          </cell>
        </row>
        <row r="1135">
          <cell r="A1135">
            <v>128327</v>
          </cell>
          <cell r="B1135">
            <v>90558.331277999983</v>
          </cell>
          <cell r="C1135">
            <v>90558.331277999983</v>
          </cell>
        </row>
        <row r="1136">
          <cell r="A1136">
            <v>128326</v>
          </cell>
          <cell r="B1136">
            <v>89296.727672999987</v>
          </cell>
          <cell r="C1136">
            <v>89296.727672999987</v>
          </cell>
        </row>
        <row r="1137">
          <cell r="A1137">
            <v>129194</v>
          </cell>
          <cell r="B1137">
            <v>1444291.1148529996</v>
          </cell>
          <cell r="C1137">
            <v>1444291.1148529996</v>
          </cell>
        </row>
        <row r="1138">
          <cell r="A1138">
            <v>127970</v>
          </cell>
          <cell r="B1138">
            <v>42673.865034999995</v>
          </cell>
          <cell r="C1138">
            <v>42673.865034999995</v>
          </cell>
        </row>
        <row r="1139">
          <cell r="A1139">
            <v>129498</v>
          </cell>
          <cell r="B1139">
            <v>168947.76441800001</v>
          </cell>
          <cell r="C1139">
            <v>168947.76441800001</v>
          </cell>
        </row>
        <row r="1140">
          <cell r="A1140">
            <v>123202</v>
          </cell>
          <cell r="B1140">
            <v>486565.03124000004</v>
          </cell>
          <cell r="C1140">
            <v>486565.03124000004</v>
          </cell>
        </row>
        <row r="1141">
          <cell r="A1141">
            <v>122393</v>
          </cell>
          <cell r="B1141">
            <v>738606.20391999988</v>
          </cell>
          <cell r="C1141">
            <v>738606.20391999988</v>
          </cell>
        </row>
        <row r="1142">
          <cell r="A1142">
            <v>126978</v>
          </cell>
          <cell r="B1142">
            <v>21281.152905999999</v>
          </cell>
          <cell r="C1142">
            <v>21281.152905999999</v>
          </cell>
        </row>
        <row r="1143">
          <cell r="A1143">
            <v>126979</v>
          </cell>
          <cell r="B1143">
            <v>0</v>
          </cell>
          <cell r="C1143">
            <v>0</v>
          </cell>
        </row>
        <row r="1144">
          <cell r="A1144">
            <v>126981</v>
          </cell>
          <cell r="B1144">
            <v>0</v>
          </cell>
          <cell r="C1144">
            <v>0</v>
          </cell>
        </row>
        <row r="1145">
          <cell r="A1145">
            <v>129643</v>
          </cell>
          <cell r="B1145">
            <v>360627.10440699995</v>
          </cell>
          <cell r="C1145">
            <v>360627.10440699995</v>
          </cell>
        </row>
        <row r="1146">
          <cell r="A1146">
            <v>126980</v>
          </cell>
          <cell r="B1146">
            <v>0</v>
          </cell>
          <cell r="C1146">
            <v>0</v>
          </cell>
        </row>
        <row r="1147">
          <cell r="A1147">
            <v>126621</v>
          </cell>
          <cell r="B1147">
            <v>1113520.1353549999</v>
          </cell>
          <cell r="C1147">
            <v>1113520.1353549999</v>
          </cell>
        </row>
        <row r="1148">
          <cell r="A1148">
            <v>128292</v>
          </cell>
          <cell r="B1148">
            <v>76500.158031999992</v>
          </cell>
          <cell r="C1148">
            <v>76500.158031999992</v>
          </cell>
        </row>
        <row r="1149">
          <cell r="A1149">
            <v>127969</v>
          </cell>
          <cell r="B1149">
            <v>22271.542513999997</v>
          </cell>
          <cell r="C1149">
            <v>22271.542513999997</v>
          </cell>
        </row>
        <row r="1150">
          <cell r="A1150">
            <v>116574</v>
          </cell>
          <cell r="B1150">
            <v>18700.161031</v>
          </cell>
          <cell r="C1150">
            <v>18700.161031</v>
          </cell>
        </row>
        <row r="1151">
          <cell r="A1151">
            <v>116171</v>
          </cell>
          <cell r="B1151">
            <v>2513680.4513299996</v>
          </cell>
          <cell r="C1151">
            <v>2513680.4513299996</v>
          </cell>
        </row>
        <row r="1152">
          <cell r="A1152">
            <v>116895</v>
          </cell>
          <cell r="B1152">
            <v>3619962.1879720003</v>
          </cell>
          <cell r="C1152">
            <v>3547562.9439820009</v>
          </cell>
        </row>
        <row r="1153">
          <cell r="A1153">
            <v>116188</v>
          </cell>
          <cell r="B1153">
            <v>345648.26801900001</v>
          </cell>
          <cell r="C1153">
            <v>345648.26801900001</v>
          </cell>
        </row>
        <row r="1154">
          <cell r="A1154">
            <v>116327</v>
          </cell>
          <cell r="B1154">
            <v>352940.34163799987</v>
          </cell>
          <cell r="C1154">
            <v>352940.34163799987</v>
          </cell>
        </row>
        <row r="1155">
          <cell r="A1155">
            <v>116533</v>
          </cell>
          <cell r="B1155">
            <v>2156230.0844549998</v>
          </cell>
          <cell r="C1155">
            <v>2113105.4791649999</v>
          </cell>
        </row>
        <row r="1156">
          <cell r="A1156">
            <v>119040</v>
          </cell>
          <cell r="B1156">
            <v>240192.73037099995</v>
          </cell>
          <cell r="C1156">
            <v>240192.73037099995</v>
          </cell>
        </row>
        <row r="1157">
          <cell r="A1157">
            <v>116185</v>
          </cell>
          <cell r="B1157">
            <v>1035924.6325650002</v>
          </cell>
          <cell r="C1157">
            <v>1035924.6325650002</v>
          </cell>
        </row>
        <row r="1158">
          <cell r="A1158">
            <v>116432</v>
          </cell>
          <cell r="B1158">
            <v>1688499.6997619991</v>
          </cell>
          <cell r="C1158">
            <v>1688466.5649859991</v>
          </cell>
        </row>
        <row r="1159">
          <cell r="A1159">
            <v>116620</v>
          </cell>
          <cell r="B1159">
            <v>1099575.8782420007</v>
          </cell>
          <cell r="C1159">
            <v>1077586.1532839998</v>
          </cell>
        </row>
        <row r="1160">
          <cell r="A1160">
            <v>116268</v>
          </cell>
          <cell r="B1160">
            <v>220032.43079099999</v>
          </cell>
          <cell r="C1160">
            <v>220032.43079099999</v>
          </cell>
        </row>
        <row r="1161">
          <cell r="A1161">
            <v>119119</v>
          </cell>
          <cell r="B1161">
            <v>1389046.918578</v>
          </cell>
          <cell r="C1161">
            <v>1361265.98284</v>
          </cell>
        </row>
        <row r="1162">
          <cell r="A1162">
            <v>117637</v>
          </cell>
          <cell r="B1162">
            <v>3350745.6740719997</v>
          </cell>
          <cell r="C1162">
            <v>3283730.7631300003</v>
          </cell>
        </row>
        <row r="1163">
          <cell r="A1163">
            <v>116044</v>
          </cell>
          <cell r="B1163">
            <v>911790.12355100003</v>
          </cell>
          <cell r="C1163">
            <v>893554.32114499994</v>
          </cell>
        </row>
        <row r="1164">
          <cell r="A1164">
            <v>117849</v>
          </cell>
          <cell r="B1164">
            <v>714660.97531399992</v>
          </cell>
          <cell r="C1164">
            <v>700296.29793200002</v>
          </cell>
        </row>
        <row r="1165">
          <cell r="A1165">
            <v>119853</v>
          </cell>
          <cell r="B1165">
            <v>1811197.4600759998</v>
          </cell>
          <cell r="C1165">
            <v>1774973.5125729998</v>
          </cell>
        </row>
        <row r="1166">
          <cell r="A1166">
            <v>117308</v>
          </cell>
          <cell r="B1166">
            <v>128432.13081199999</v>
          </cell>
          <cell r="C1166">
            <v>128432.13081199999</v>
          </cell>
        </row>
        <row r="1167">
          <cell r="A1167">
            <v>118768</v>
          </cell>
          <cell r="B1167">
            <v>879580.17564400006</v>
          </cell>
          <cell r="C1167">
            <v>879580.17564400006</v>
          </cell>
        </row>
        <row r="1168">
          <cell r="A1168">
            <v>119855</v>
          </cell>
          <cell r="B1168">
            <v>2758640.2315529999</v>
          </cell>
          <cell r="C1168">
            <v>2703467.4271759992</v>
          </cell>
        </row>
        <row r="1169">
          <cell r="A1169">
            <v>119854</v>
          </cell>
          <cell r="B1169">
            <v>3078277.0509230006</v>
          </cell>
          <cell r="C1169">
            <v>3016711.5149730002</v>
          </cell>
        </row>
        <row r="1170">
          <cell r="A1170">
            <v>119799</v>
          </cell>
          <cell r="B1170">
            <v>1245377.2858520001</v>
          </cell>
          <cell r="C1170">
            <v>1220469.7378539997</v>
          </cell>
        </row>
        <row r="1171">
          <cell r="A1171">
            <v>124133</v>
          </cell>
          <cell r="B1171">
            <v>0</v>
          </cell>
          <cell r="C1171">
            <v>0</v>
          </cell>
        </row>
        <row r="1172">
          <cell r="A1172">
            <v>120161</v>
          </cell>
          <cell r="B1172">
            <v>0</v>
          </cell>
          <cell r="C1172">
            <v>0</v>
          </cell>
        </row>
        <row r="1173">
          <cell r="A1173">
            <v>119469</v>
          </cell>
          <cell r="B1173">
            <v>386202.57588899997</v>
          </cell>
          <cell r="C1173">
            <v>378439.90539500001</v>
          </cell>
        </row>
        <row r="1174">
          <cell r="A1174">
            <v>119628</v>
          </cell>
          <cell r="B1174">
            <v>715703.47843200003</v>
          </cell>
          <cell r="C1174">
            <v>715703.47843200003</v>
          </cell>
        </row>
        <row r="1175">
          <cell r="A1175">
            <v>120036</v>
          </cell>
          <cell r="B1175">
            <v>434734.16623999999</v>
          </cell>
          <cell r="C1175">
            <v>426039.48236300005</v>
          </cell>
        </row>
        <row r="1176">
          <cell r="A1176">
            <v>118064</v>
          </cell>
          <cell r="B1176">
            <v>1525040.9020829997</v>
          </cell>
          <cell r="C1176">
            <v>1525040.9020829997</v>
          </cell>
        </row>
        <row r="1177">
          <cell r="A1177">
            <v>117805</v>
          </cell>
          <cell r="B1177">
            <v>711580.30991800013</v>
          </cell>
          <cell r="C1177">
            <v>711580.30991800013</v>
          </cell>
        </row>
        <row r="1178">
          <cell r="A1178">
            <v>118189</v>
          </cell>
          <cell r="B1178">
            <v>1232665.2052260002</v>
          </cell>
          <cell r="C1178">
            <v>1232665.2052260002</v>
          </cell>
        </row>
        <row r="1179">
          <cell r="A1179">
            <v>118882</v>
          </cell>
          <cell r="B1179">
            <v>752524.16985200008</v>
          </cell>
          <cell r="C1179">
            <v>752524.16985200008</v>
          </cell>
        </row>
        <row r="1180">
          <cell r="A1180">
            <v>120042</v>
          </cell>
          <cell r="B1180">
            <v>654365.99684300006</v>
          </cell>
          <cell r="C1180">
            <v>654365.99684300006</v>
          </cell>
        </row>
        <row r="1181">
          <cell r="A1181">
            <v>119202</v>
          </cell>
          <cell r="B1181">
            <v>27791585.761094</v>
          </cell>
          <cell r="C1181">
            <v>27791585.761094</v>
          </cell>
        </row>
        <row r="1182">
          <cell r="A1182">
            <v>117739</v>
          </cell>
          <cell r="B1182">
            <v>12073513.094737001</v>
          </cell>
          <cell r="C1182">
            <v>12073513.094737001</v>
          </cell>
        </row>
        <row r="1183">
          <cell r="A1183">
            <v>118016</v>
          </cell>
          <cell r="B1183">
            <v>12082785.982693</v>
          </cell>
          <cell r="C1183">
            <v>12082785.982693</v>
          </cell>
        </row>
        <row r="1184">
          <cell r="A1184">
            <v>109005</v>
          </cell>
          <cell r="B1184">
            <v>10475981.648768999</v>
          </cell>
          <cell r="C1184">
            <v>10475981.648768999</v>
          </cell>
        </row>
        <row r="1185">
          <cell r="A1185">
            <v>108998</v>
          </cell>
          <cell r="B1185">
            <v>7093439.4428919991</v>
          </cell>
          <cell r="C1185">
            <v>7093439.4428919991</v>
          </cell>
        </row>
        <row r="1186">
          <cell r="A1186">
            <v>109089</v>
          </cell>
          <cell r="B1186">
            <v>6034564.4248339999</v>
          </cell>
          <cell r="C1186">
            <v>6034564.4248339999</v>
          </cell>
        </row>
        <row r="1187">
          <cell r="A1187">
            <v>108737</v>
          </cell>
          <cell r="B1187">
            <v>17714328.330362998</v>
          </cell>
          <cell r="C1187">
            <v>17714328.330362998</v>
          </cell>
        </row>
        <row r="1188">
          <cell r="A1188">
            <v>109088</v>
          </cell>
          <cell r="B1188">
            <v>7625956.5960620018</v>
          </cell>
          <cell r="C1188">
            <v>7625956.5960620018</v>
          </cell>
        </row>
        <row r="1189">
          <cell r="A1189">
            <v>126191</v>
          </cell>
          <cell r="B1189">
            <v>2051740.881515</v>
          </cell>
          <cell r="C1189">
            <v>2051740.881515</v>
          </cell>
        </row>
        <row r="1190">
          <cell r="A1190">
            <v>126188</v>
          </cell>
          <cell r="B1190">
            <v>12297553.518765002</v>
          </cell>
          <cell r="C1190">
            <v>12297553.518765002</v>
          </cell>
        </row>
        <row r="1191">
          <cell r="A1191">
            <v>125982</v>
          </cell>
          <cell r="B1191">
            <v>6810253.9249400003</v>
          </cell>
          <cell r="C1191">
            <v>6810253.9249400003</v>
          </cell>
        </row>
        <row r="1192">
          <cell r="A1192">
            <v>126190</v>
          </cell>
          <cell r="B1192">
            <v>905888.03691999998</v>
          </cell>
          <cell r="C1192">
            <v>905888.03691999998</v>
          </cell>
        </row>
        <row r="1193">
          <cell r="A1193">
            <v>125203</v>
          </cell>
          <cell r="B1193">
            <v>600727.63480300002</v>
          </cell>
          <cell r="C1193">
            <v>600727.63480300002</v>
          </cell>
        </row>
        <row r="1194">
          <cell r="A1194">
            <v>126189</v>
          </cell>
          <cell r="B1194">
            <v>1137496.3677359999</v>
          </cell>
          <cell r="C1194">
            <v>1137496.3677359999</v>
          </cell>
        </row>
        <row r="1195">
          <cell r="A1195">
            <v>117250</v>
          </cell>
          <cell r="B1195">
            <v>2992174.0753410002</v>
          </cell>
          <cell r="C1195">
            <v>2992174.0753410002</v>
          </cell>
        </row>
        <row r="1196">
          <cell r="A1196">
            <v>117040</v>
          </cell>
          <cell r="B1196">
            <v>0</v>
          </cell>
          <cell r="C1196">
            <v>0</v>
          </cell>
        </row>
        <row r="1197">
          <cell r="A1197">
            <v>118017</v>
          </cell>
          <cell r="B1197">
            <v>1922484.3691160001</v>
          </cell>
          <cell r="C1197">
            <v>1922484.3691160001</v>
          </cell>
        </row>
        <row r="1198">
          <cell r="A1198">
            <v>120215</v>
          </cell>
          <cell r="B1198">
            <v>1197456.1972069999</v>
          </cell>
          <cell r="C1198">
            <v>1197456.1972069999</v>
          </cell>
        </row>
        <row r="1199">
          <cell r="A1199">
            <v>120094</v>
          </cell>
          <cell r="B1199">
            <v>26279.927589999999</v>
          </cell>
          <cell r="C1199">
            <v>26279.927589999999</v>
          </cell>
        </row>
        <row r="1200">
          <cell r="A1200">
            <v>120216</v>
          </cell>
          <cell r="B1200">
            <v>2299975.1987099997</v>
          </cell>
          <cell r="C1200">
            <v>2299975.1987099997</v>
          </cell>
        </row>
        <row r="1201">
          <cell r="A1201">
            <v>118342</v>
          </cell>
          <cell r="B1201">
            <v>162939.51192600001</v>
          </cell>
          <cell r="C1201">
            <v>162939.51192600001</v>
          </cell>
        </row>
        <row r="1202">
          <cell r="A1202">
            <v>119090</v>
          </cell>
          <cell r="B1202">
            <v>1270127.1284460002</v>
          </cell>
          <cell r="C1202">
            <v>1270127.1284460002</v>
          </cell>
        </row>
        <row r="1203">
          <cell r="A1203">
            <v>117762</v>
          </cell>
          <cell r="B1203">
            <v>653461.87622399989</v>
          </cell>
          <cell r="C1203">
            <v>653461.87622399989</v>
          </cell>
        </row>
        <row r="1204">
          <cell r="A1204">
            <v>118784</v>
          </cell>
          <cell r="B1204">
            <v>3550280.0043299999</v>
          </cell>
          <cell r="C1204">
            <v>3550280.0043299999</v>
          </cell>
        </row>
        <row r="1205">
          <cell r="A1205">
            <v>123138</v>
          </cell>
          <cell r="B1205">
            <v>505723.87635699997</v>
          </cell>
          <cell r="C1205">
            <v>505723.87635699997</v>
          </cell>
        </row>
        <row r="1206">
          <cell r="A1206">
            <v>125378</v>
          </cell>
          <cell r="B1206">
            <v>3229302.7174129998</v>
          </cell>
          <cell r="C1206">
            <v>3229302.7174129998</v>
          </cell>
        </row>
        <row r="1207">
          <cell r="A1207">
            <v>125228</v>
          </cell>
          <cell r="B1207">
            <v>4761470.1437679995</v>
          </cell>
          <cell r="C1207">
            <v>4761470.1437679995</v>
          </cell>
        </row>
        <row r="1208">
          <cell r="A1208">
            <v>123999</v>
          </cell>
          <cell r="B1208">
            <v>810242.59364099998</v>
          </cell>
          <cell r="C1208">
            <v>810242.59364099998</v>
          </cell>
        </row>
        <row r="1209">
          <cell r="A1209">
            <v>126536</v>
          </cell>
          <cell r="B1209">
            <v>1853730.6838490004</v>
          </cell>
          <cell r="C1209">
            <v>1853730.6838490004</v>
          </cell>
        </row>
        <row r="1210">
          <cell r="A1210">
            <v>127022</v>
          </cell>
          <cell r="B1210">
            <v>1450409.572126</v>
          </cell>
          <cell r="C1210">
            <v>1450409.572126</v>
          </cell>
        </row>
        <row r="1211">
          <cell r="A1211">
            <v>127676</v>
          </cell>
          <cell r="B1211">
            <v>1912847.5485640001</v>
          </cell>
          <cell r="C1211">
            <v>1912847.5485640001</v>
          </cell>
        </row>
        <row r="1212">
          <cell r="A1212">
            <v>126987</v>
          </cell>
          <cell r="B1212">
            <v>517094.68429999996</v>
          </cell>
          <cell r="C1212">
            <v>517094.68429999996</v>
          </cell>
        </row>
        <row r="1213">
          <cell r="A1213">
            <v>123746</v>
          </cell>
          <cell r="B1213">
            <v>804100.96351200005</v>
          </cell>
          <cell r="C1213">
            <v>804100.96351200005</v>
          </cell>
        </row>
        <row r="1214">
          <cell r="A1214">
            <v>124518</v>
          </cell>
          <cell r="B1214">
            <v>19782.789783</v>
          </cell>
          <cell r="C1214">
            <v>19782.789783</v>
          </cell>
        </row>
        <row r="1215">
          <cell r="A1215">
            <v>126487</v>
          </cell>
          <cell r="B1215">
            <v>1133591.6287400003</v>
          </cell>
          <cell r="C1215">
            <v>1133591.6287400003</v>
          </cell>
        </row>
        <row r="1216">
          <cell r="A1216">
            <v>126913</v>
          </cell>
          <cell r="B1216">
            <v>15967.833569999997</v>
          </cell>
          <cell r="C1216">
            <v>15967.833569999997</v>
          </cell>
        </row>
        <row r="1217">
          <cell r="A1217">
            <v>127937</v>
          </cell>
          <cell r="B1217">
            <v>327878.64238099998</v>
          </cell>
          <cell r="C1217">
            <v>327878.64238099998</v>
          </cell>
        </row>
        <row r="1218">
          <cell r="A1218">
            <v>127843</v>
          </cell>
          <cell r="B1218">
            <v>44408.515165999997</v>
          </cell>
          <cell r="C1218">
            <v>44408.515165999997</v>
          </cell>
        </row>
        <row r="1219">
          <cell r="A1219">
            <v>127842</v>
          </cell>
          <cell r="B1219">
            <v>645919.87832599983</v>
          </cell>
          <cell r="C1219">
            <v>645919.87832599983</v>
          </cell>
        </row>
        <row r="1220">
          <cell r="A1220">
            <v>126881</v>
          </cell>
          <cell r="B1220">
            <v>1138294.3456430002</v>
          </cell>
          <cell r="C1220">
            <v>1138294.3456430002</v>
          </cell>
        </row>
        <row r="1221">
          <cell r="A1221">
            <v>127066</v>
          </cell>
          <cell r="B1221">
            <v>0</v>
          </cell>
          <cell r="C1221">
            <v>0</v>
          </cell>
        </row>
        <row r="1222">
          <cell r="A1222">
            <v>126901</v>
          </cell>
          <cell r="B1222">
            <v>749717.19413200009</v>
          </cell>
          <cell r="C1222">
            <v>749717.19413200009</v>
          </cell>
        </row>
        <row r="1223">
          <cell r="A1223">
            <v>136814</v>
          </cell>
          <cell r="B1223">
            <v>0</v>
          </cell>
          <cell r="C1223">
            <v>0</v>
          </cell>
        </row>
        <row r="1224">
          <cell r="A1224">
            <v>152690</v>
          </cell>
          <cell r="B1224">
            <v>0</v>
          </cell>
          <cell r="C1224">
            <v>0</v>
          </cell>
        </row>
        <row r="1225">
          <cell r="A1225">
            <v>153116</v>
          </cell>
          <cell r="B1225">
            <v>0</v>
          </cell>
          <cell r="C1225">
            <v>0</v>
          </cell>
        </row>
        <row r="1226">
          <cell r="A1226">
            <v>153499</v>
          </cell>
          <cell r="B1226">
            <v>0</v>
          </cell>
          <cell r="C1226">
            <v>0</v>
          </cell>
        </row>
        <row r="1227">
          <cell r="A1227">
            <v>146511</v>
          </cell>
          <cell r="B1227">
            <v>66803.753798000005</v>
          </cell>
          <cell r="C1227">
            <v>66803.753798000005</v>
          </cell>
        </row>
        <row r="1228">
          <cell r="A1228">
            <v>155747</v>
          </cell>
          <cell r="B1228">
            <v>0</v>
          </cell>
          <cell r="C1228">
            <v>0</v>
          </cell>
        </row>
        <row r="1229">
          <cell r="A1229">
            <v>153523</v>
          </cell>
          <cell r="B1229">
            <v>0</v>
          </cell>
          <cell r="C1229">
            <v>0</v>
          </cell>
        </row>
        <row r="1230">
          <cell r="A1230">
            <v>155671</v>
          </cell>
          <cell r="B1230">
            <v>0</v>
          </cell>
          <cell r="C1230">
            <v>0</v>
          </cell>
        </row>
        <row r="1231">
          <cell r="A1231">
            <v>122762</v>
          </cell>
          <cell r="B1231">
            <v>648282.60908400011</v>
          </cell>
          <cell r="C1231">
            <v>648282.60908400011</v>
          </cell>
        </row>
        <row r="1232">
          <cell r="A1232">
            <v>125356</v>
          </cell>
          <cell r="B1232">
            <v>9702286.4120709933</v>
          </cell>
          <cell r="C1232">
            <v>9702286.4120709933</v>
          </cell>
        </row>
        <row r="1233">
          <cell r="A1233">
            <v>125220</v>
          </cell>
          <cell r="B1233">
            <v>2257171.5571849998</v>
          </cell>
          <cell r="C1233">
            <v>2257171.5571849998</v>
          </cell>
        </row>
        <row r="1234">
          <cell r="A1234">
            <v>122298</v>
          </cell>
          <cell r="B1234">
            <v>450.80500899999998</v>
          </cell>
          <cell r="C1234">
            <v>450.80500899999998</v>
          </cell>
        </row>
        <row r="1235">
          <cell r="A1235">
            <v>121889</v>
          </cell>
          <cell r="B1235">
            <v>232107.10316900001</v>
          </cell>
          <cell r="C1235">
            <v>232107.10316900001</v>
          </cell>
        </row>
        <row r="1236">
          <cell r="A1236">
            <v>125454</v>
          </cell>
          <cell r="B1236">
            <v>11040624.226886999</v>
          </cell>
          <cell r="C1236">
            <v>11040624.226886999</v>
          </cell>
        </row>
        <row r="1237">
          <cell r="A1237">
            <v>116693</v>
          </cell>
          <cell r="B1237">
            <v>277130.69313200004</v>
          </cell>
          <cell r="C1237">
            <v>277130.69313200004</v>
          </cell>
        </row>
        <row r="1238">
          <cell r="A1238">
            <v>115458</v>
          </cell>
          <cell r="B1238">
            <v>456162.53899999987</v>
          </cell>
          <cell r="C1238">
            <v>447039.27156200004</v>
          </cell>
        </row>
        <row r="1239">
          <cell r="A1239">
            <v>117197</v>
          </cell>
          <cell r="B1239">
            <v>564837.95105000015</v>
          </cell>
          <cell r="C1239">
            <v>564837.95105000015</v>
          </cell>
        </row>
        <row r="1240">
          <cell r="A1240">
            <v>116705</v>
          </cell>
          <cell r="B1240">
            <v>216446.78648099999</v>
          </cell>
          <cell r="C1240">
            <v>216446.78648099999</v>
          </cell>
        </row>
        <row r="1241">
          <cell r="A1241">
            <v>125577</v>
          </cell>
          <cell r="B1241">
            <v>589145.11043800006</v>
          </cell>
          <cell r="C1241">
            <v>589145.11043800006</v>
          </cell>
        </row>
        <row r="1242">
          <cell r="A1242">
            <v>127512</v>
          </cell>
          <cell r="B1242">
            <v>207946.39369199998</v>
          </cell>
          <cell r="C1242">
            <v>207946.39369199998</v>
          </cell>
        </row>
        <row r="1243">
          <cell r="A1243">
            <v>127803</v>
          </cell>
          <cell r="B1243">
            <v>278762.19801699999</v>
          </cell>
          <cell r="C1243">
            <v>278762.19801699999</v>
          </cell>
        </row>
        <row r="1244">
          <cell r="A1244">
            <v>127681</v>
          </cell>
          <cell r="B1244">
            <v>147026.70681100001</v>
          </cell>
          <cell r="C1244">
            <v>147026.70681100001</v>
          </cell>
        </row>
        <row r="1245">
          <cell r="A1245">
            <v>125599</v>
          </cell>
          <cell r="B1245">
            <v>496557.28923100006</v>
          </cell>
          <cell r="C1245">
            <v>496557.28923100006</v>
          </cell>
        </row>
        <row r="1246">
          <cell r="A1246">
            <v>127884</v>
          </cell>
          <cell r="B1246">
            <v>790406.38606599986</v>
          </cell>
          <cell r="C1246">
            <v>774598.25699500018</v>
          </cell>
        </row>
        <row r="1247">
          <cell r="A1247">
            <v>126413</v>
          </cell>
          <cell r="B1247">
            <v>37264.028127999991</v>
          </cell>
          <cell r="C1247">
            <v>36518.745468000008</v>
          </cell>
        </row>
        <row r="1248">
          <cell r="A1248">
            <v>150946</v>
          </cell>
          <cell r="B1248">
            <v>41164.506987000001</v>
          </cell>
          <cell r="C1248">
            <v>41164.506987000001</v>
          </cell>
        </row>
        <row r="1249">
          <cell r="A1249">
            <v>125156</v>
          </cell>
          <cell r="B1249">
            <v>7884930.5925930096</v>
          </cell>
          <cell r="C1249">
            <v>7884930.5925930096</v>
          </cell>
        </row>
        <row r="1250">
          <cell r="A1250">
            <v>121743</v>
          </cell>
          <cell r="B1250">
            <v>255036.55850399999</v>
          </cell>
          <cell r="C1250">
            <v>255036.55850399999</v>
          </cell>
        </row>
        <row r="1251">
          <cell r="A1251">
            <v>121883</v>
          </cell>
          <cell r="B1251">
            <v>411726.04894800001</v>
          </cell>
          <cell r="C1251">
            <v>411726.04894800001</v>
          </cell>
        </row>
        <row r="1252">
          <cell r="A1252">
            <v>124844</v>
          </cell>
          <cell r="B1252">
            <v>145257.10318899999</v>
          </cell>
          <cell r="C1252">
            <v>145257.10318899999</v>
          </cell>
        </row>
        <row r="1253">
          <cell r="A1253">
            <v>124514</v>
          </cell>
          <cell r="B1253">
            <v>55204.190045999996</v>
          </cell>
          <cell r="C1253">
            <v>55204.190045999996</v>
          </cell>
        </row>
        <row r="1254">
          <cell r="A1254">
            <v>124682</v>
          </cell>
          <cell r="B1254">
            <v>711330.11827699991</v>
          </cell>
          <cell r="C1254">
            <v>711330.11827699991</v>
          </cell>
        </row>
        <row r="1255">
          <cell r="A1255">
            <v>124683</v>
          </cell>
          <cell r="B1255">
            <v>754414.02805299999</v>
          </cell>
          <cell r="C1255">
            <v>754414.02805299999</v>
          </cell>
        </row>
        <row r="1256">
          <cell r="A1256">
            <v>124543</v>
          </cell>
          <cell r="B1256">
            <v>0</v>
          </cell>
          <cell r="C1256">
            <v>0</v>
          </cell>
        </row>
        <row r="1257">
          <cell r="A1257">
            <v>124384</v>
          </cell>
          <cell r="B1257">
            <v>208601.581423</v>
          </cell>
          <cell r="C1257">
            <v>208601.581423</v>
          </cell>
        </row>
        <row r="1258">
          <cell r="A1258">
            <v>122952</v>
          </cell>
          <cell r="B1258">
            <v>193568.617959</v>
          </cell>
          <cell r="C1258">
            <v>193568.617959</v>
          </cell>
        </row>
        <row r="1259">
          <cell r="A1259">
            <v>124841</v>
          </cell>
          <cell r="B1259">
            <v>61923.201055999998</v>
          </cell>
          <cell r="C1259">
            <v>61923.201055999998</v>
          </cell>
        </row>
        <row r="1260">
          <cell r="A1260">
            <v>124758</v>
          </cell>
          <cell r="B1260">
            <v>165701.24702400001</v>
          </cell>
          <cell r="C1260">
            <v>165701.24702400001</v>
          </cell>
        </row>
        <row r="1261">
          <cell r="A1261">
            <v>124664</v>
          </cell>
          <cell r="B1261">
            <v>42499.21284</v>
          </cell>
          <cell r="C1261">
            <v>42499.21284</v>
          </cell>
        </row>
        <row r="1262">
          <cell r="A1262">
            <v>124734</v>
          </cell>
          <cell r="B1262">
            <v>146716.21551499999</v>
          </cell>
          <cell r="C1262">
            <v>146716.21551499999</v>
          </cell>
        </row>
        <row r="1263">
          <cell r="A1263">
            <v>124084</v>
          </cell>
          <cell r="B1263">
            <v>364408.06343199994</v>
          </cell>
          <cell r="C1263">
            <v>364408.06343199994</v>
          </cell>
        </row>
        <row r="1264">
          <cell r="A1264">
            <v>122612</v>
          </cell>
          <cell r="B1264">
            <v>36618.800909999998</v>
          </cell>
          <cell r="C1264">
            <v>36618.800909999998</v>
          </cell>
        </row>
        <row r="1265">
          <cell r="A1265">
            <v>122614</v>
          </cell>
          <cell r="B1265">
            <v>328320.18913700001</v>
          </cell>
          <cell r="C1265">
            <v>328320.18913700001</v>
          </cell>
        </row>
        <row r="1266">
          <cell r="A1266">
            <v>122337</v>
          </cell>
          <cell r="B1266">
            <v>18903.574205999998</v>
          </cell>
          <cell r="C1266">
            <v>18903.574205999998</v>
          </cell>
        </row>
        <row r="1267">
          <cell r="A1267">
            <v>122699</v>
          </cell>
          <cell r="B1267">
            <v>167413.88631199999</v>
          </cell>
          <cell r="C1267">
            <v>167413.88631199999</v>
          </cell>
        </row>
        <row r="1268">
          <cell r="A1268">
            <v>122486</v>
          </cell>
          <cell r="B1268">
            <v>581691.31318599987</v>
          </cell>
          <cell r="C1268">
            <v>581691.31318599987</v>
          </cell>
        </row>
        <row r="1269">
          <cell r="A1269">
            <v>121881</v>
          </cell>
          <cell r="B1269">
            <v>377412.29118300002</v>
          </cell>
          <cell r="C1269">
            <v>377412.29118300002</v>
          </cell>
        </row>
        <row r="1270">
          <cell r="A1270">
            <v>123638</v>
          </cell>
          <cell r="B1270">
            <v>427096.17061999987</v>
          </cell>
          <cell r="C1270">
            <v>427096.17061999987</v>
          </cell>
        </row>
        <row r="1271">
          <cell r="A1271">
            <v>123938</v>
          </cell>
          <cell r="B1271">
            <v>312941.03301099996</v>
          </cell>
          <cell r="C1271">
            <v>312941.03301099996</v>
          </cell>
        </row>
        <row r="1272">
          <cell r="A1272">
            <v>121185</v>
          </cell>
          <cell r="B1272">
            <v>27495.048502999998</v>
          </cell>
          <cell r="C1272">
            <v>27495.048502999998</v>
          </cell>
        </row>
        <row r="1273">
          <cell r="A1273">
            <v>124071</v>
          </cell>
          <cell r="B1273">
            <v>525780.18871100002</v>
          </cell>
          <cell r="C1273">
            <v>525780.18871100002</v>
          </cell>
        </row>
        <row r="1274">
          <cell r="A1274">
            <v>124073</v>
          </cell>
          <cell r="B1274">
            <v>996181.58253999997</v>
          </cell>
          <cell r="C1274">
            <v>996181.58253999997</v>
          </cell>
        </row>
        <row r="1275">
          <cell r="A1275">
            <v>122651</v>
          </cell>
          <cell r="B1275">
            <v>240989.25477600002</v>
          </cell>
          <cell r="C1275">
            <v>240989.25477600002</v>
          </cell>
        </row>
        <row r="1276">
          <cell r="A1276">
            <v>121184</v>
          </cell>
          <cell r="B1276">
            <v>116866.34678399999</v>
          </cell>
          <cell r="C1276">
            <v>116866.34678399999</v>
          </cell>
        </row>
        <row r="1277">
          <cell r="A1277">
            <v>122828</v>
          </cell>
          <cell r="B1277">
            <v>99307.643337999994</v>
          </cell>
          <cell r="C1277">
            <v>99307.643337999994</v>
          </cell>
        </row>
        <row r="1278">
          <cell r="A1278">
            <v>124237</v>
          </cell>
          <cell r="B1278">
            <v>138648.45410600002</v>
          </cell>
          <cell r="C1278">
            <v>138648.45410600002</v>
          </cell>
        </row>
        <row r="1279">
          <cell r="A1279">
            <v>123780</v>
          </cell>
          <cell r="B1279">
            <v>646536.83109599992</v>
          </cell>
          <cell r="C1279">
            <v>646536.83109599992</v>
          </cell>
        </row>
        <row r="1280">
          <cell r="A1280">
            <v>124839</v>
          </cell>
          <cell r="B1280">
            <v>42266.820137000002</v>
          </cell>
          <cell r="C1280">
            <v>42266.820137000002</v>
          </cell>
        </row>
        <row r="1281">
          <cell r="A1281">
            <v>123699</v>
          </cell>
          <cell r="B1281">
            <v>145.13375099999999</v>
          </cell>
          <cell r="C1281">
            <v>145.13375099999999</v>
          </cell>
        </row>
        <row r="1282">
          <cell r="A1282">
            <v>124230</v>
          </cell>
          <cell r="B1282">
            <v>230806.331702</v>
          </cell>
          <cell r="C1282">
            <v>230806.331702</v>
          </cell>
        </row>
        <row r="1283">
          <cell r="A1283">
            <v>123698</v>
          </cell>
          <cell r="B1283">
            <v>145.04235499999999</v>
          </cell>
          <cell r="C1283">
            <v>145.04235499999999</v>
          </cell>
        </row>
        <row r="1284">
          <cell r="A1284">
            <v>122768</v>
          </cell>
          <cell r="B1284">
            <v>0</v>
          </cell>
          <cell r="C1284">
            <v>0</v>
          </cell>
        </row>
        <row r="1285">
          <cell r="A1285">
            <v>124587</v>
          </cell>
          <cell r="B1285">
            <v>367413.88742100005</v>
          </cell>
          <cell r="C1285">
            <v>367413.88742100005</v>
          </cell>
        </row>
        <row r="1286">
          <cell r="A1286">
            <v>124799</v>
          </cell>
          <cell r="B1286">
            <v>84888.310849999994</v>
          </cell>
          <cell r="C1286">
            <v>84888.310849999994</v>
          </cell>
        </row>
        <row r="1287">
          <cell r="A1287">
            <v>124339</v>
          </cell>
          <cell r="B1287">
            <v>17169.562125</v>
          </cell>
          <cell r="C1287">
            <v>17169.562125</v>
          </cell>
        </row>
        <row r="1288">
          <cell r="A1288">
            <v>124631</v>
          </cell>
          <cell r="B1288">
            <v>29389.401536000001</v>
          </cell>
          <cell r="C1288">
            <v>29389.401536000001</v>
          </cell>
        </row>
        <row r="1289">
          <cell r="A1289">
            <v>121154</v>
          </cell>
          <cell r="B1289">
            <v>13617.136074999999</v>
          </cell>
          <cell r="C1289">
            <v>13617.136074999999</v>
          </cell>
        </row>
        <row r="1290">
          <cell r="A1290">
            <v>124787</v>
          </cell>
          <cell r="B1290">
            <v>19591.186984</v>
          </cell>
          <cell r="C1290">
            <v>19591.186984</v>
          </cell>
        </row>
        <row r="1291">
          <cell r="A1291">
            <v>124628</v>
          </cell>
          <cell r="B1291">
            <v>90652.637933999998</v>
          </cell>
          <cell r="C1291">
            <v>90652.637933999998</v>
          </cell>
        </row>
        <row r="1292">
          <cell r="A1292">
            <v>121495</v>
          </cell>
          <cell r="B1292">
            <v>599036.32332300011</v>
          </cell>
          <cell r="C1292">
            <v>599036.32332300011</v>
          </cell>
        </row>
        <row r="1293">
          <cell r="A1293">
            <v>123532</v>
          </cell>
          <cell r="B1293">
            <v>19002.334325</v>
          </cell>
          <cell r="C1293">
            <v>19002.334325</v>
          </cell>
        </row>
        <row r="1294">
          <cell r="A1294">
            <v>124901</v>
          </cell>
          <cell r="B1294">
            <v>0</v>
          </cell>
          <cell r="C1294">
            <v>0</v>
          </cell>
        </row>
        <row r="1295">
          <cell r="A1295">
            <v>124915</v>
          </cell>
          <cell r="B1295">
            <v>0</v>
          </cell>
          <cell r="C1295">
            <v>0</v>
          </cell>
        </row>
        <row r="1296">
          <cell r="A1296">
            <v>124960</v>
          </cell>
          <cell r="B1296">
            <v>0</v>
          </cell>
          <cell r="C1296">
            <v>0</v>
          </cell>
        </row>
        <row r="1297">
          <cell r="A1297">
            <v>124843</v>
          </cell>
          <cell r="B1297">
            <v>22478.686008000001</v>
          </cell>
          <cell r="C1297">
            <v>22478.686008000001</v>
          </cell>
        </row>
        <row r="1298">
          <cell r="A1298">
            <v>123962</v>
          </cell>
          <cell r="B1298">
            <v>0</v>
          </cell>
          <cell r="C1298">
            <v>0</v>
          </cell>
        </row>
        <row r="1299">
          <cell r="A1299">
            <v>121886</v>
          </cell>
          <cell r="B1299">
            <v>327368.82733500004</v>
          </cell>
          <cell r="C1299">
            <v>327368.82733500004</v>
          </cell>
        </row>
        <row r="1300">
          <cell r="A1300">
            <v>122541</v>
          </cell>
          <cell r="B1300">
            <v>282709.38306600001</v>
          </cell>
          <cell r="C1300">
            <v>282709.38306600001</v>
          </cell>
        </row>
        <row r="1301">
          <cell r="A1301">
            <v>121432</v>
          </cell>
          <cell r="B1301">
            <v>36076.358948999994</v>
          </cell>
          <cell r="C1301">
            <v>36076.358948999994</v>
          </cell>
        </row>
        <row r="1302">
          <cell r="A1302">
            <v>122540</v>
          </cell>
          <cell r="B1302">
            <v>18479.410746000001</v>
          </cell>
          <cell r="C1302">
            <v>18479.410746000001</v>
          </cell>
        </row>
        <row r="1303">
          <cell r="A1303">
            <v>124364</v>
          </cell>
          <cell r="B1303">
            <v>0</v>
          </cell>
          <cell r="C1303">
            <v>0</v>
          </cell>
        </row>
        <row r="1304">
          <cell r="A1304">
            <v>119863</v>
          </cell>
          <cell r="B1304">
            <v>2091609.3460569999</v>
          </cell>
          <cell r="C1304">
            <v>2091609.3460569999</v>
          </cell>
        </row>
        <row r="1305">
          <cell r="A1305">
            <v>119835</v>
          </cell>
          <cell r="B1305">
            <v>65612.582972999997</v>
          </cell>
          <cell r="C1305">
            <v>65612.582972999997</v>
          </cell>
        </row>
        <row r="1306">
          <cell r="A1306">
            <v>123541</v>
          </cell>
          <cell r="B1306">
            <v>13660.392071000002</v>
          </cell>
          <cell r="C1306">
            <v>13660.392071000002</v>
          </cell>
        </row>
        <row r="1307">
          <cell r="A1307">
            <v>123507</v>
          </cell>
          <cell r="B1307">
            <v>0</v>
          </cell>
          <cell r="C1307">
            <v>0</v>
          </cell>
        </row>
        <row r="1308">
          <cell r="A1308">
            <v>121530</v>
          </cell>
          <cell r="B1308">
            <v>14377.676617000001</v>
          </cell>
          <cell r="C1308">
            <v>14377.676617000001</v>
          </cell>
        </row>
        <row r="1309">
          <cell r="A1309">
            <v>125267</v>
          </cell>
          <cell r="B1309">
            <v>37534.736254999996</v>
          </cell>
          <cell r="C1309">
            <v>37534.736254999996</v>
          </cell>
        </row>
        <row r="1310">
          <cell r="A1310">
            <v>123506</v>
          </cell>
          <cell r="B1310">
            <v>10795.565644</v>
          </cell>
          <cell r="C1310">
            <v>10795.565644</v>
          </cell>
        </row>
        <row r="1311">
          <cell r="A1311">
            <v>123584</v>
          </cell>
          <cell r="B1311">
            <v>39958.977037999997</v>
          </cell>
          <cell r="C1311">
            <v>39958.977037999997</v>
          </cell>
        </row>
        <row r="1312">
          <cell r="A1312">
            <v>125836</v>
          </cell>
          <cell r="B1312">
            <v>1058507.381481</v>
          </cell>
          <cell r="C1312">
            <v>1058507.381481</v>
          </cell>
        </row>
        <row r="1313">
          <cell r="A1313">
            <v>126024</v>
          </cell>
          <cell r="B1313">
            <v>739964.13482499984</v>
          </cell>
          <cell r="C1313">
            <v>739964.13482499984</v>
          </cell>
        </row>
        <row r="1314">
          <cell r="A1314">
            <v>125503</v>
          </cell>
          <cell r="B1314">
            <v>2996354.4919800013</v>
          </cell>
          <cell r="C1314">
            <v>2996354.4919800013</v>
          </cell>
        </row>
        <row r="1315">
          <cell r="A1315">
            <v>125920</v>
          </cell>
          <cell r="B1315">
            <v>1497656.9749499997</v>
          </cell>
          <cell r="C1315">
            <v>1497656.9749499997</v>
          </cell>
        </row>
        <row r="1316">
          <cell r="A1316">
            <v>125827</v>
          </cell>
          <cell r="B1316">
            <v>41988.394119999997</v>
          </cell>
          <cell r="C1316">
            <v>41988.394119999997</v>
          </cell>
        </row>
        <row r="1317">
          <cell r="A1317">
            <v>124632</v>
          </cell>
          <cell r="B1317">
            <v>150743.54358700002</v>
          </cell>
          <cell r="C1317">
            <v>150743.54358700002</v>
          </cell>
        </row>
        <row r="1318">
          <cell r="A1318">
            <v>124169</v>
          </cell>
          <cell r="B1318">
            <v>0</v>
          </cell>
          <cell r="C1318">
            <v>0</v>
          </cell>
        </row>
        <row r="1319">
          <cell r="A1319">
            <v>125853</v>
          </cell>
          <cell r="B1319">
            <v>60033.671415999997</v>
          </cell>
          <cell r="C1319">
            <v>60033.671415999997</v>
          </cell>
        </row>
        <row r="1320">
          <cell r="A1320">
            <v>125937</v>
          </cell>
          <cell r="B1320">
            <v>893695.73531799996</v>
          </cell>
          <cell r="C1320">
            <v>893695.73531799996</v>
          </cell>
        </row>
        <row r="1321">
          <cell r="A1321">
            <v>125985</v>
          </cell>
          <cell r="B1321">
            <v>34430.351280999996</v>
          </cell>
          <cell r="C1321">
            <v>34430.351280999996</v>
          </cell>
        </row>
        <row r="1322">
          <cell r="A1322">
            <v>125870</v>
          </cell>
          <cell r="B1322">
            <v>1832675.162635</v>
          </cell>
          <cell r="C1322">
            <v>1832675.162635</v>
          </cell>
        </row>
        <row r="1323">
          <cell r="A1323">
            <v>125302</v>
          </cell>
          <cell r="B1323">
            <v>200158.79421300002</v>
          </cell>
          <cell r="C1323">
            <v>200158.79421300002</v>
          </cell>
        </row>
        <row r="1324">
          <cell r="A1324">
            <v>126304</v>
          </cell>
          <cell r="B1324">
            <v>957566.63881699997</v>
          </cell>
          <cell r="C1324">
            <v>957566.63881699997</v>
          </cell>
        </row>
        <row r="1325">
          <cell r="A1325">
            <v>126670</v>
          </cell>
          <cell r="B1325">
            <v>42565.881508999977</v>
          </cell>
          <cell r="C1325">
            <v>42565.881508999977</v>
          </cell>
        </row>
        <row r="1326">
          <cell r="A1326">
            <v>125780</v>
          </cell>
          <cell r="B1326">
            <v>48754.353675000006</v>
          </cell>
          <cell r="C1326">
            <v>48754.353675000006</v>
          </cell>
        </row>
        <row r="1327">
          <cell r="A1327">
            <v>126586</v>
          </cell>
          <cell r="B1327">
            <v>0</v>
          </cell>
          <cell r="C1327">
            <v>0</v>
          </cell>
        </row>
        <row r="1328">
          <cell r="A1328">
            <v>126490</v>
          </cell>
          <cell r="B1328">
            <v>0</v>
          </cell>
          <cell r="C1328">
            <v>0</v>
          </cell>
        </row>
        <row r="1329">
          <cell r="A1329">
            <v>125950</v>
          </cell>
          <cell r="B1329">
            <v>50777.202072999993</v>
          </cell>
          <cell r="C1329">
            <v>50777.202072999993</v>
          </cell>
        </row>
        <row r="1330">
          <cell r="A1330">
            <v>126123</v>
          </cell>
          <cell r="B1330">
            <v>249945.66289300003</v>
          </cell>
          <cell r="C1330">
            <v>249945.66289300003</v>
          </cell>
        </row>
        <row r="1331">
          <cell r="A1331">
            <v>126079</v>
          </cell>
          <cell r="B1331">
            <v>0</v>
          </cell>
          <cell r="C1331">
            <v>0</v>
          </cell>
        </row>
        <row r="1332">
          <cell r="A1332">
            <v>134201</v>
          </cell>
          <cell r="B1332">
            <v>2150.2042970000002</v>
          </cell>
          <cell r="C1332">
            <v>2150.2042970000002</v>
          </cell>
        </row>
        <row r="1333">
          <cell r="A1333">
            <v>119212</v>
          </cell>
          <cell r="B1333">
            <v>382112.76885100023</v>
          </cell>
          <cell r="C1333">
            <v>382112.76885100023</v>
          </cell>
        </row>
        <row r="1334">
          <cell r="A1334">
            <v>119220</v>
          </cell>
          <cell r="B1334">
            <v>1566281.681777</v>
          </cell>
          <cell r="C1334">
            <v>1566281.681777</v>
          </cell>
        </row>
        <row r="1335">
          <cell r="A1335">
            <v>118907</v>
          </cell>
          <cell r="B1335">
            <v>579409.79053300037</v>
          </cell>
          <cell r="C1335">
            <v>579409.79053300037</v>
          </cell>
        </row>
        <row r="1336">
          <cell r="A1336">
            <v>118019</v>
          </cell>
          <cell r="B1336">
            <v>96159.71286699998</v>
          </cell>
          <cell r="C1336">
            <v>96159.71286699998</v>
          </cell>
        </row>
        <row r="1337">
          <cell r="A1337">
            <v>118930</v>
          </cell>
          <cell r="B1337">
            <v>489055.95037800015</v>
          </cell>
          <cell r="C1337">
            <v>489055.95037800015</v>
          </cell>
        </row>
        <row r="1338">
          <cell r="A1338">
            <v>118692</v>
          </cell>
          <cell r="B1338">
            <v>760786.33398200036</v>
          </cell>
          <cell r="C1338">
            <v>760786.33398200036</v>
          </cell>
        </row>
        <row r="1339">
          <cell r="A1339">
            <v>118954</v>
          </cell>
          <cell r="B1339">
            <v>674252.18935299991</v>
          </cell>
          <cell r="C1339">
            <v>674252.18935299991</v>
          </cell>
        </row>
        <row r="1340">
          <cell r="A1340">
            <v>118811</v>
          </cell>
          <cell r="B1340">
            <v>348566.04931300011</v>
          </cell>
          <cell r="C1340">
            <v>348566.04931300011</v>
          </cell>
        </row>
        <row r="1341">
          <cell r="A1341">
            <v>120965</v>
          </cell>
          <cell r="B1341">
            <v>285225.28745299991</v>
          </cell>
          <cell r="C1341">
            <v>285225.28745299991</v>
          </cell>
        </row>
        <row r="1342">
          <cell r="A1342">
            <v>121554</v>
          </cell>
          <cell r="B1342">
            <v>235409.87639900003</v>
          </cell>
          <cell r="C1342">
            <v>235409.87639900003</v>
          </cell>
        </row>
        <row r="1343">
          <cell r="A1343">
            <v>121592</v>
          </cell>
          <cell r="B1343">
            <v>740669.230522</v>
          </cell>
          <cell r="C1343">
            <v>740669.230522</v>
          </cell>
        </row>
        <row r="1344">
          <cell r="A1344">
            <v>119710</v>
          </cell>
          <cell r="B1344">
            <v>346124.63689600001</v>
          </cell>
          <cell r="C1344">
            <v>346124.63689600001</v>
          </cell>
        </row>
        <row r="1345">
          <cell r="A1345">
            <v>121443</v>
          </cell>
          <cell r="B1345">
            <v>2591964.3456709995</v>
          </cell>
          <cell r="C1345">
            <v>2591964.3456709995</v>
          </cell>
        </row>
        <row r="1346">
          <cell r="A1346">
            <v>120905</v>
          </cell>
          <cell r="B1346">
            <v>0</v>
          </cell>
          <cell r="C1346">
            <v>0</v>
          </cell>
        </row>
        <row r="1347">
          <cell r="A1347">
            <v>121435</v>
          </cell>
          <cell r="B1347">
            <v>0</v>
          </cell>
          <cell r="C1347">
            <v>0</v>
          </cell>
        </row>
        <row r="1348">
          <cell r="A1348">
            <v>121583</v>
          </cell>
          <cell r="B1348">
            <v>488964.38232299994</v>
          </cell>
          <cell r="C1348">
            <v>488964.38232299994</v>
          </cell>
        </row>
        <row r="1349">
          <cell r="A1349">
            <v>121587</v>
          </cell>
          <cell r="B1349">
            <v>155.28812300000001</v>
          </cell>
          <cell r="C1349">
            <v>155.28812300000001</v>
          </cell>
        </row>
        <row r="1350">
          <cell r="A1350">
            <v>121578</v>
          </cell>
          <cell r="B1350">
            <v>270.25911000000002</v>
          </cell>
          <cell r="C1350">
            <v>270.25911000000002</v>
          </cell>
        </row>
        <row r="1351">
          <cell r="A1351">
            <v>121436</v>
          </cell>
          <cell r="B1351">
            <v>11939.247385000001</v>
          </cell>
          <cell r="C1351">
            <v>11939.247385000001</v>
          </cell>
        </row>
        <row r="1352">
          <cell r="A1352">
            <v>121543</v>
          </cell>
          <cell r="B1352">
            <v>245.6901</v>
          </cell>
          <cell r="C1352">
            <v>245.6901</v>
          </cell>
        </row>
        <row r="1353">
          <cell r="A1353">
            <v>121217</v>
          </cell>
          <cell r="B1353">
            <v>507403.61881799996</v>
          </cell>
          <cell r="C1353">
            <v>507403.61881799996</v>
          </cell>
        </row>
        <row r="1354">
          <cell r="A1354">
            <v>121134</v>
          </cell>
          <cell r="B1354">
            <v>6742.2316650000002</v>
          </cell>
          <cell r="C1354">
            <v>6742.2316650000002</v>
          </cell>
        </row>
        <row r="1355">
          <cell r="A1355">
            <v>121240</v>
          </cell>
          <cell r="B1355">
            <v>57199.311626999995</v>
          </cell>
          <cell r="C1355">
            <v>57199.311626999995</v>
          </cell>
        </row>
        <row r="1356">
          <cell r="A1356">
            <v>121401</v>
          </cell>
          <cell r="B1356">
            <v>628.02682200000004</v>
          </cell>
          <cell r="C1356">
            <v>628.02682200000004</v>
          </cell>
        </row>
        <row r="1357">
          <cell r="A1357">
            <v>120790</v>
          </cell>
          <cell r="B1357">
            <v>203.92278300000001</v>
          </cell>
          <cell r="C1357">
            <v>203.92278300000001</v>
          </cell>
        </row>
        <row r="1358">
          <cell r="A1358">
            <v>121133</v>
          </cell>
          <cell r="B1358">
            <v>0</v>
          </cell>
          <cell r="C1358">
            <v>0</v>
          </cell>
        </row>
        <row r="1359">
          <cell r="A1359">
            <v>121657</v>
          </cell>
          <cell r="B1359">
            <v>202625.54844400001</v>
          </cell>
          <cell r="C1359">
            <v>202625.54844400001</v>
          </cell>
        </row>
        <row r="1360">
          <cell r="A1360">
            <v>119885</v>
          </cell>
          <cell r="B1360">
            <v>95419.054812999995</v>
          </cell>
          <cell r="C1360">
            <v>95419.054812999995</v>
          </cell>
        </row>
        <row r="1361">
          <cell r="A1361">
            <v>121249</v>
          </cell>
          <cell r="B1361">
            <v>0</v>
          </cell>
          <cell r="C1361">
            <v>0</v>
          </cell>
        </row>
        <row r="1362">
          <cell r="A1362">
            <v>119886</v>
          </cell>
          <cell r="B1362">
            <v>321879.09487300011</v>
          </cell>
          <cell r="C1362">
            <v>321879.09487300011</v>
          </cell>
        </row>
        <row r="1363">
          <cell r="A1363">
            <v>121538</v>
          </cell>
          <cell r="B1363">
            <v>255.11620199999999</v>
          </cell>
          <cell r="C1363">
            <v>255.11620199999999</v>
          </cell>
        </row>
        <row r="1364">
          <cell r="A1364">
            <v>119887</v>
          </cell>
          <cell r="B1364">
            <v>161508.531174</v>
          </cell>
          <cell r="C1364">
            <v>161508.531174</v>
          </cell>
        </row>
        <row r="1365">
          <cell r="A1365">
            <v>120975</v>
          </cell>
          <cell r="B1365">
            <v>1442806.7632220001</v>
          </cell>
          <cell r="C1365">
            <v>1442806.7632220001</v>
          </cell>
        </row>
        <row r="1366">
          <cell r="A1366">
            <v>120396</v>
          </cell>
          <cell r="B1366">
            <v>416060.29574799997</v>
          </cell>
          <cell r="C1366">
            <v>416060.29574799997</v>
          </cell>
        </row>
        <row r="1367">
          <cell r="A1367">
            <v>121445</v>
          </cell>
          <cell r="B1367">
            <v>101986.205071</v>
          </cell>
          <cell r="C1367">
            <v>101986.205071</v>
          </cell>
        </row>
        <row r="1368">
          <cell r="A1368">
            <v>120393</v>
          </cell>
          <cell r="B1368">
            <v>564690.82459000009</v>
          </cell>
          <cell r="C1368">
            <v>564690.82459000009</v>
          </cell>
        </row>
        <row r="1369">
          <cell r="A1369">
            <v>120716</v>
          </cell>
          <cell r="B1369">
            <v>176736.59415700001</v>
          </cell>
          <cell r="C1369">
            <v>176736.59415700001</v>
          </cell>
        </row>
        <row r="1370">
          <cell r="A1370">
            <v>120395</v>
          </cell>
          <cell r="B1370">
            <v>112253.501685</v>
          </cell>
          <cell r="C1370">
            <v>112253.501685</v>
          </cell>
        </row>
        <row r="1371">
          <cell r="A1371">
            <v>120896</v>
          </cell>
          <cell r="B1371">
            <v>124805.40732699998</v>
          </cell>
          <cell r="C1371">
            <v>124805.40732699998</v>
          </cell>
        </row>
        <row r="1372">
          <cell r="A1372">
            <v>120856</v>
          </cell>
          <cell r="B1372">
            <v>2275252.4004540006</v>
          </cell>
          <cell r="C1372">
            <v>2275252.4004540006</v>
          </cell>
        </row>
        <row r="1373">
          <cell r="A1373">
            <v>117823</v>
          </cell>
          <cell r="B1373">
            <v>227764.72759099997</v>
          </cell>
          <cell r="C1373">
            <v>227764.72759099997</v>
          </cell>
        </row>
        <row r="1374">
          <cell r="A1374">
            <v>119409</v>
          </cell>
          <cell r="B1374">
            <v>401964.43077500002</v>
          </cell>
          <cell r="C1374">
            <v>401964.43077500002</v>
          </cell>
        </row>
        <row r="1375">
          <cell r="A1375">
            <v>120921</v>
          </cell>
          <cell r="B1375">
            <v>85464.489926999988</v>
          </cell>
          <cell r="C1375">
            <v>85464.489926999988</v>
          </cell>
        </row>
        <row r="1376">
          <cell r="A1376">
            <v>120761</v>
          </cell>
          <cell r="B1376">
            <v>238863.972507</v>
          </cell>
          <cell r="C1376">
            <v>238863.972507</v>
          </cell>
        </row>
        <row r="1377">
          <cell r="A1377">
            <v>119790</v>
          </cell>
          <cell r="B1377">
            <v>155.28812300000001</v>
          </cell>
          <cell r="C1377">
            <v>155.28812300000001</v>
          </cell>
        </row>
        <row r="1378">
          <cell r="A1378">
            <v>119739</v>
          </cell>
          <cell r="B1378">
            <v>147.41406000000001</v>
          </cell>
          <cell r="C1378">
            <v>147.41406000000001</v>
          </cell>
        </row>
        <row r="1379">
          <cell r="A1379">
            <v>117129</v>
          </cell>
          <cell r="B1379">
            <v>503929.92307200003</v>
          </cell>
          <cell r="C1379">
            <v>503929.92307200003</v>
          </cell>
        </row>
        <row r="1380">
          <cell r="A1380">
            <v>117517</v>
          </cell>
          <cell r="B1380">
            <v>391751.64688700007</v>
          </cell>
          <cell r="C1380">
            <v>391751.64688700007</v>
          </cell>
        </row>
        <row r="1381">
          <cell r="A1381">
            <v>120438</v>
          </cell>
          <cell r="B1381">
            <v>479503.27872399997</v>
          </cell>
          <cell r="C1381">
            <v>479503.27872399997</v>
          </cell>
        </row>
        <row r="1382">
          <cell r="A1382">
            <v>119996</v>
          </cell>
          <cell r="B1382">
            <v>119704.34765099997</v>
          </cell>
          <cell r="C1382">
            <v>119704.34765099997</v>
          </cell>
        </row>
        <row r="1383">
          <cell r="A1383">
            <v>119305</v>
          </cell>
          <cell r="B1383">
            <v>99.477534000000006</v>
          </cell>
          <cell r="C1383">
            <v>99.477534000000006</v>
          </cell>
        </row>
        <row r="1384">
          <cell r="A1384">
            <v>119304</v>
          </cell>
          <cell r="B1384">
            <v>776024.11061700014</v>
          </cell>
          <cell r="C1384">
            <v>776024.11061700014</v>
          </cell>
        </row>
        <row r="1385">
          <cell r="A1385">
            <v>117773</v>
          </cell>
          <cell r="B1385">
            <v>393665.44121300004</v>
          </cell>
          <cell r="C1385">
            <v>393665.44121300004</v>
          </cell>
        </row>
        <row r="1386">
          <cell r="A1386">
            <v>117296</v>
          </cell>
          <cell r="B1386">
            <v>200583.90587299998</v>
          </cell>
          <cell r="C1386">
            <v>200583.90587299998</v>
          </cell>
        </row>
        <row r="1387">
          <cell r="A1387">
            <v>117404</v>
          </cell>
          <cell r="B1387">
            <v>0</v>
          </cell>
          <cell r="C1387">
            <v>0</v>
          </cell>
        </row>
        <row r="1388">
          <cell r="A1388">
            <v>117379</v>
          </cell>
          <cell r="B1388">
            <v>84.026014000000004</v>
          </cell>
          <cell r="C1388">
            <v>84.026014000000004</v>
          </cell>
        </row>
        <row r="1389">
          <cell r="A1389">
            <v>117069</v>
          </cell>
          <cell r="B1389">
            <v>4155.0605080000005</v>
          </cell>
          <cell r="C1389">
            <v>4155.0605080000005</v>
          </cell>
        </row>
        <row r="1390">
          <cell r="A1390">
            <v>117066</v>
          </cell>
          <cell r="B1390">
            <v>348630.42333200003</v>
          </cell>
          <cell r="C1390">
            <v>348630.42333200003</v>
          </cell>
        </row>
        <row r="1391">
          <cell r="A1391">
            <v>117068</v>
          </cell>
          <cell r="B1391">
            <v>229891.94079399997</v>
          </cell>
          <cell r="C1391">
            <v>229891.94079399997</v>
          </cell>
        </row>
        <row r="1392">
          <cell r="A1392">
            <v>117065</v>
          </cell>
          <cell r="B1392">
            <v>112972.95174200002</v>
          </cell>
          <cell r="C1392">
            <v>112972.95174200002</v>
          </cell>
        </row>
        <row r="1393">
          <cell r="A1393">
            <v>116953</v>
          </cell>
          <cell r="B1393">
            <v>199034.839259</v>
          </cell>
          <cell r="C1393">
            <v>199034.839259</v>
          </cell>
        </row>
        <row r="1394">
          <cell r="A1394">
            <v>117520</v>
          </cell>
          <cell r="B1394">
            <v>4596.581475</v>
          </cell>
          <cell r="C1394">
            <v>4596.581475</v>
          </cell>
        </row>
        <row r="1395">
          <cell r="A1395">
            <v>116983</v>
          </cell>
          <cell r="B1395">
            <v>149086.73787900005</v>
          </cell>
          <cell r="C1395">
            <v>149086.73787900005</v>
          </cell>
        </row>
        <row r="1396">
          <cell r="A1396">
            <v>116981</v>
          </cell>
          <cell r="B1396">
            <v>118191.14921100003</v>
          </cell>
          <cell r="C1396">
            <v>118191.14921100003</v>
          </cell>
        </row>
        <row r="1397">
          <cell r="A1397">
            <v>116928</v>
          </cell>
          <cell r="B1397">
            <v>595478.97168800002</v>
          </cell>
          <cell r="C1397">
            <v>595478.97168800002</v>
          </cell>
        </row>
        <row r="1398">
          <cell r="A1398">
            <v>125025</v>
          </cell>
          <cell r="B1398">
            <v>328475.77352600003</v>
          </cell>
          <cell r="C1398">
            <v>328475.77352600003</v>
          </cell>
        </row>
        <row r="1399">
          <cell r="A1399">
            <v>125023</v>
          </cell>
          <cell r="B1399">
            <v>83881.532662999991</v>
          </cell>
          <cell r="C1399">
            <v>83881.532662999991</v>
          </cell>
        </row>
        <row r="1400">
          <cell r="A1400">
            <v>124128</v>
          </cell>
          <cell r="B1400">
            <v>29197.444911999999</v>
          </cell>
          <cell r="C1400">
            <v>29197.444911999999</v>
          </cell>
        </row>
        <row r="1401">
          <cell r="A1401">
            <v>130962</v>
          </cell>
          <cell r="B1401">
            <v>4938734.0117530022</v>
          </cell>
          <cell r="C1401">
            <v>4938734.0117530022</v>
          </cell>
        </row>
        <row r="1402">
          <cell r="A1402">
            <v>118585</v>
          </cell>
          <cell r="B1402">
            <v>0</v>
          </cell>
          <cell r="C1402">
            <v>0</v>
          </cell>
        </row>
        <row r="1403">
          <cell r="A1403">
            <v>118613</v>
          </cell>
          <cell r="B1403">
            <v>188454.86804099998</v>
          </cell>
          <cell r="C1403">
            <v>188454.86804099998</v>
          </cell>
        </row>
        <row r="1404">
          <cell r="A1404">
            <v>118067</v>
          </cell>
          <cell r="B1404">
            <v>485542.11771099997</v>
          </cell>
          <cell r="C1404">
            <v>485542.11771099997</v>
          </cell>
        </row>
        <row r="1405">
          <cell r="A1405">
            <v>118668</v>
          </cell>
          <cell r="B1405">
            <v>781611.14836800005</v>
          </cell>
          <cell r="C1405">
            <v>781611.14836800005</v>
          </cell>
        </row>
        <row r="1406">
          <cell r="A1406">
            <v>114341</v>
          </cell>
          <cell r="B1406">
            <v>296332.870727</v>
          </cell>
          <cell r="C1406">
            <v>296332.870727</v>
          </cell>
        </row>
        <row r="1407">
          <cell r="A1407">
            <v>114988</v>
          </cell>
          <cell r="B1407">
            <v>10779.876135999999</v>
          </cell>
          <cell r="C1407">
            <v>10779.876135999999</v>
          </cell>
        </row>
        <row r="1408">
          <cell r="A1408">
            <v>114989</v>
          </cell>
          <cell r="B1408">
            <v>6791.1354299999985</v>
          </cell>
          <cell r="C1408">
            <v>6791.1354299999985</v>
          </cell>
        </row>
        <row r="1409">
          <cell r="A1409">
            <v>114987</v>
          </cell>
          <cell r="B1409">
            <v>5322.0688199999995</v>
          </cell>
          <cell r="C1409">
            <v>5322.0688199999995</v>
          </cell>
        </row>
        <row r="1410">
          <cell r="A1410">
            <v>114977</v>
          </cell>
          <cell r="B1410">
            <v>4452.8696209999998</v>
          </cell>
          <cell r="C1410">
            <v>4452.8696209999998</v>
          </cell>
        </row>
        <row r="1411">
          <cell r="A1411">
            <v>114984</v>
          </cell>
          <cell r="B1411">
            <v>4375.4203929999994</v>
          </cell>
          <cell r="C1411">
            <v>4375.4203929999994</v>
          </cell>
        </row>
        <row r="1412">
          <cell r="A1412">
            <v>114985</v>
          </cell>
          <cell r="B1412">
            <v>10877.353318000001</v>
          </cell>
          <cell r="C1412">
            <v>10877.353318000001</v>
          </cell>
        </row>
        <row r="1413">
          <cell r="A1413">
            <v>118161</v>
          </cell>
          <cell r="B1413">
            <v>0</v>
          </cell>
          <cell r="C1413">
            <v>0</v>
          </cell>
        </row>
        <row r="1414">
          <cell r="A1414">
            <v>118586</v>
          </cell>
          <cell r="B1414">
            <v>28114.026855</v>
          </cell>
          <cell r="C1414">
            <v>28114.026855</v>
          </cell>
        </row>
        <row r="1415">
          <cell r="A1415">
            <v>118160</v>
          </cell>
          <cell r="B1415">
            <v>0</v>
          </cell>
          <cell r="C1415">
            <v>0</v>
          </cell>
        </row>
        <row r="1416">
          <cell r="A1416">
            <v>118156</v>
          </cell>
          <cell r="B1416">
            <v>0</v>
          </cell>
          <cell r="C1416">
            <v>0</v>
          </cell>
        </row>
        <row r="1417">
          <cell r="A1417">
            <v>118203</v>
          </cell>
          <cell r="B1417">
            <v>1487503.9431839997</v>
          </cell>
          <cell r="C1417">
            <v>1487503.9431839997</v>
          </cell>
        </row>
        <row r="1418">
          <cell r="A1418">
            <v>118446</v>
          </cell>
          <cell r="B1418">
            <v>222611.25837400003</v>
          </cell>
          <cell r="C1418">
            <v>222611.25837400003</v>
          </cell>
        </row>
        <row r="1419">
          <cell r="A1419">
            <v>117765</v>
          </cell>
          <cell r="B1419">
            <v>277123.84640400001</v>
          </cell>
          <cell r="C1419">
            <v>277123.84640400001</v>
          </cell>
        </row>
        <row r="1420">
          <cell r="A1420">
            <v>117653</v>
          </cell>
          <cell r="B1420">
            <v>538777.63685300003</v>
          </cell>
          <cell r="C1420">
            <v>538777.63685300003</v>
          </cell>
        </row>
        <row r="1421">
          <cell r="A1421">
            <v>117751</v>
          </cell>
          <cell r="B1421">
            <v>1074245.8486490001</v>
          </cell>
          <cell r="C1421">
            <v>1074245.8486490001</v>
          </cell>
        </row>
        <row r="1422">
          <cell r="A1422">
            <v>117654</v>
          </cell>
          <cell r="B1422">
            <v>114424.09112799999</v>
          </cell>
          <cell r="C1422">
            <v>114424.09112799999</v>
          </cell>
        </row>
        <row r="1423">
          <cell r="A1423">
            <v>116274</v>
          </cell>
          <cell r="B1423">
            <v>795392.12071600009</v>
          </cell>
          <cell r="C1423">
            <v>795392.12071600009</v>
          </cell>
        </row>
        <row r="1424">
          <cell r="A1424">
            <v>118539</v>
          </cell>
          <cell r="B1424">
            <v>601934.10305900022</v>
          </cell>
          <cell r="C1424">
            <v>601934.10305900022</v>
          </cell>
        </row>
        <row r="1425">
          <cell r="A1425">
            <v>118451</v>
          </cell>
          <cell r="B1425">
            <v>405932.94254600001</v>
          </cell>
          <cell r="C1425">
            <v>405932.94254600001</v>
          </cell>
        </row>
        <row r="1426">
          <cell r="A1426">
            <v>114403</v>
          </cell>
          <cell r="B1426">
            <v>793217.55262099986</v>
          </cell>
          <cell r="C1426">
            <v>793217.55262099986</v>
          </cell>
        </row>
        <row r="1427">
          <cell r="A1427">
            <v>114402</v>
          </cell>
          <cell r="B1427">
            <v>427259.80798799999</v>
          </cell>
          <cell r="C1427">
            <v>427259.80798799999</v>
          </cell>
        </row>
        <row r="1428">
          <cell r="A1428">
            <v>118468</v>
          </cell>
          <cell r="B1428">
            <v>193866.427054</v>
          </cell>
          <cell r="C1428">
            <v>193866.427054</v>
          </cell>
        </row>
        <row r="1429">
          <cell r="A1429">
            <v>118467</v>
          </cell>
          <cell r="B1429">
            <v>165733.41008599996</v>
          </cell>
          <cell r="C1429">
            <v>165733.41008599996</v>
          </cell>
        </row>
        <row r="1430">
          <cell r="A1430">
            <v>118465</v>
          </cell>
          <cell r="B1430">
            <v>235430.67494099998</v>
          </cell>
          <cell r="C1430">
            <v>235430.67494099998</v>
          </cell>
        </row>
        <row r="1431">
          <cell r="A1431">
            <v>118303</v>
          </cell>
          <cell r="B1431">
            <v>553081.53917400003</v>
          </cell>
          <cell r="C1431">
            <v>553081.53917400003</v>
          </cell>
        </row>
        <row r="1432">
          <cell r="A1432">
            <v>114401</v>
          </cell>
          <cell r="B1432">
            <v>450021.67607099999</v>
          </cell>
          <cell r="C1432">
            <v>450021.67607099999</v>
          </cell>
        </row>
        <row r="1433">
          <cell r="A1433">
            <v>116023</v>
          </cell>
          <cell r="B1433">
            <v>1397000.4512310002</v>
          </cell>
          <cell r="C1433">
            <v>1397000.4512310002</v>
          </cell>
        </row>
        <row r="1434">
          <cell r="A1434">
            <v>116732</v>
          </cell>
          <cell r="B1434">
            <v>1289237.685112</v>
          </cell>
          <cell r="C1434">
            <v>1289237.685112</v>
          </cell>
        </row>
        <row r="1435">
          <cell r="A1435">
            <v>111938</v>
          </cell>
          <cell r="B1435">
            <v>471000.87302499992</v>
          </cell>
          <cell r="C1435">
            <v>471000.87302499992</v>
          </cell>
        </row>
        <row r="1436">
          <cell r="A1436">
            <v>114067</v>
          </cell>
          <cell r="B1436">
            <v>264543.282359</v>
          </cell>
          <cell r="C1436">
            <v>264543.282359</v>
          </cell>
        </row>
        <row r="1437">
          <cell r="A1437">
            <v>114040</v>
          </cell>
          <cell r="B1437">
            <v>413460.86799500015</v>
          </cell>
          <cell r="C1437">
            <v>413460.86799500015</v>
          </cell>
        </row>
        <row r="1438">
          <cell r="A1438">
            <v>111936</v>
          </cell>
          <cell r="B1438">
            <v>403152.75208000012</v>
          </cell>
          <cell r="C1438">
            <v>403152.75208000012</v>
          </cell>
        </row>
        <row r="1439">
          <cell r="A1439">
            <v>115658</v>
          </cell>
          <cell r="B1439">
            <v>1793985.0334940001</v>
          </cell>
          <cell r="C1439">
            <v>1793985.0334940001</v>
          </cell>
        </row>
        <row r="1440">
          <cell r="A1440">
            <v>116094</v>
          </cell>
          <cell r="B1440">
            <v>433263.26661100006</v>
          </cell>
          <cell r="C1440">
            <v>433263.26661100006</v>
          </cell>
        </row>
        <row r="1441">
          <cell r="A1441">
            <v>114146</v>
          </cell>
          <cell r="B1441">
            <v>157492.23329400001</v>
          </cell>
          <cell r="C1441">
            <v>157492.23329400001</v>
          </cell>
        </row>
        <row r="1442">
          <cell r="A1442">
            <v>114685</v>
          </cell>
          <cell r="B1442">
            <v>394464.14006199985</v>
          </cell>
          <cell r="C1442">
            <v>394464.14006199985</v>
          </cell>
        </row>
        <row r="1443">
          <cell r="A1443">
            <v>111940</v>
          </cell>
          <cell r="B1443">
            <v>546774.66153299983</v>
          </cell>
          <cell r="C1443">
            <v>546774.66153299983</v>
          </cell>
        </row>
        <row r="1444">
          <cell r="A1444">
            <v>114226</v>
          </cell>
          <cell r="B1444">
            <v>224826.621885</v>
          </cell>
          <cell r="C1444">
            <v>224826.621885</v>
          </cell>
        </row>
        <row r="1445">
          <cell r="A1445">
            <v>115363</v>
          </cell>
          <cell r="B1445">
            <v>1290687.197437</v>
          </cell>
          <cell r="C1445">
            <v>1290687.197437</v>
          </cell>
        </row>
        <row r="1446">
          <cell r="A1446">
            <v>124131</v>
          </cell>
          <cell r="B1446">
            <v>30073.793217999999</v>
          </cell>
          <cell r="C1446">
            <v>30073.793217999999</v>
          </cell>
        </row>
        <row r="1447">
          <cell r="A1447">
            <v>123906</v>
          </cell>
          <cell r="B1447">
            <v>973036.85897099983</v>
          </cell>
          <cell r="C1447">
            <v>973036.85897099983</v>
          </cell>
        </row>
        <row r="1448">
          <cell r="A1448">
            <v>122776</v>
          </cell>
          <cell r="B1448">
            <v>16461.236709000001</v>
          </cell>
          <cell r="C1448">
            <v>16461.236709000001</v>
          </cell>
        </row>
        <row r="1449">
          <cell r="A1449">
            <v>126463</v>
          </cell>
          <cell r="B1449">
            <v>95125.504514</v>
          </cell>
          <cell r="C1449">
            <v>95125.504514</v>
          </cell>
        </row>
        <row r="1450">
          <cell r="A1450">
            <v>127052</v>
          </cell>
          <cell r="B1450">
            <v>15477.040816000001</v>
          </cell>
          <cell r="C1450">
            <v>15477.040816000001</v>
          </cell>
        </row>
        <row r="1451">
          <cell r="A1451">
            <v>126887</v>
          </cell>
          <cell r="B1451">
            <v>29244.356420000004</v>
          </cell>
          <cell r="C1451">
            <v>29244.356420000004</v>
          </cell>
        </row>
        <row r="1452">
          <cell r="A1452">
            <v>126909</v>
          </cell>
          <cell r="B1452">
            <v>634.197903</v>
          </cell>
          <cell r="C1452">
            <v>634.197903</v>
          </cell>
        </row>
        <row r="1453">
          <cell r="A1453">
            <v>126876</v>
          </cell>
          <cell r="B1453">
            <v>17709.050415000002</v>
          </cell>
          <cell r="C1453">
            <v>17709.050415000002</v>
          </cell>
        </row>
        <row r="1454">
          <cell r="A1454">
            <v>125273</v>
          </cell>
          <cell r="B1454">
            <v>64692.764615000007</v>
          </cell>
          <cell r="C1454">
            <v>64692.764615000007</v>
          </cell>
        </row>
        <row r="1455">
          <cell r="A1455">
            <v>121750</v>
          </cell>
          <cell r="B1455">
            <v>112402.200415</v>
          </cell>
          <cell r="C1455">
            <v>112402.200415</v>
          </cell>
        </row>
        <row r="1456">
          <cell r="A1456">
            <v>126652</v>
          </cell>
          <cell r="B1456">
            <v>43918.973693</v>
          </cell>
          <cell r="C1456">
            <v>43918.973693</v>
          </cell>
        </row>
        <row r="1457">
          <cell r="A1457">
            <v>125217</v>
          </cell>
          <cell r="B1457">
            <v>768531.33434900106</v>
          </cell>
          <cell r="C1457">
            <v>768531.33434900106</v>
          </cell>
        </row>
        <row r="1458">
          <cell r="A1458">
            <v>122609</v>
          </cell>
          <cell r="B1458">
            <v>95608.387191999995</v>
          </cell>
          <cell r="C1458">
            <v>95608.387191999995</v>
          </cell>
        </row>
        <row r="1459">
          <cell r="A1459">
            <v>123227</v>
          </cell>
          <cell r="B1459">
            <v>46760.562934000001</v>
          </cell>
          <cell r="C1459">
            <v>46760.562934000001</v>
          </cell>
        </row>
        <row r="1460">
          <cell r="A1460">
            <v>123667</v>
          </cell>
          <cell r="B1460">
            <v>986207.64998700004</v>
          </cell>
          <cell r="C1460">
            <v>986207.64998700004</v>
          </cell>
        </row>
        <row r="1461">
          <cell r="A1461">
            <v>123687</v>
          </cell>
          <cell r="B1461">
            <v>619612.41057499999</v>
          </cell>
          <cell r="C1461">
            <v>619612.41057499999</v>
          </cell>
        </row>
        <row r="1462">
          <cell r="A1462">
            <v>122986</v>
          </cell>
          <cell r="B1462">
            <v>274241.32324500004</v>
          </cell>
          <cell r="C1462">
            <v>274241.32324500004</v>
          </cell>
        </row>
        <row r="1463">
          <cell r="A1463">
            <v>123511</v>
          </cell>
          <cell r="B1463">
            <v>2099618.423</v>
          </cell>
          <cell r="C1463">
            <v>2099618.423</v>
          </cell>
        </row>
        <row r="1464">
          <cell r="A1464">
            <v>123831</v>
          </cell>
          <cell r="B1464">
            <v>571183.82577699982</v>
          </cell>
          <cell r="C1464">
            <v>571183.82577699982</v>
          </cell>
        </row>
        <row r="1465">
          <cell r="A1465">
            <v>123037</v>
          </cell>
          <cell r="B1465">
            <v>375039.9647420001</v>
          </cell>
          <cell r="C1465">
            <v>375039.9647420001</v>
          </cell>
        </row>
        <row r="1466">
          <cell r="A1466">
            <v>123035</v>
          </cell>
          <cell r="B1466">
            <v>1041165.1287970002</v>
          </cell>
          <cell r="C1466">
            <v>1041165.1287970002</v>
          </cell>
        </row>
        <row r="1467">
          <cell r="A1467">
            <v>123036</v>
          </cell>
          <cell r="B1467">
            <v>1464285.3967820001</v>
          </cell>
          <cell r="C1467">
            <v>1464285.3967820001</v>
          </cell>
        </row>
        <row r="1468">
          <cell r="A1468">
            <v>122120</v>
          </cell>
          <cell r="B1468">
            <v>57310.683956000001</v>
          </cell>
          <cell r="C1468">
            <v>57310.683956000001</v>
          </cell>
        </row>
        <row r="1469">
          <cell r="A1469">
            <v>122119</v>
          </cell>
          <cell r="B1469">
            <v>143212.827788</v>
          </cell>
          <cell r="C1469">
            <v>143212.827788</v>
          </cell>
        </row>
        <row r="1470">
          <cell r="A1470">
            <v>119318</v>
          </cell>
          <cell r="B1470">
            <v>1595389.7080950001</v>
          </cell>
          <cell r="C1470">
            <v>1595389.7080950001</v>
          </cell>
        </row>
        <row r="1471">
          <cell r="A1471">
            <v>120963</v>
          </cell>
          <cell r="B1471">
            <v>1028604.59392</v>
          </cell>
          <cell r="C1471">
            <v>1028604.59392</v>
          </cell>
        </row>
        <row r="1472">
          <cell r="A1472">
            <v>120204</v>
          </cell>
          <cell r="B1472">
            <v>114160.126325</v>
          </cell>
          <cell r="C1472">
            <v>114160.126325</v>
          </cell>
        </row>
        <row r="1473">
          <cell r="A1473">
            <v>126946</v>
          </cell>
          <cell r="B1473">
            <v>1261548.4502390004</v>
          </cell>
          <cell r="C1473">
            <v>1261548.4502390004</v>
          </cell>
        </row>
        <row r="1474">
          <cell r="A1474">
            <v>128315</v>
          </cell>
          <cell r="B1474">
            <v>2242386.6112210001</v>
          </cell>
          <cell r="C1474">
            <v>2242386.6112210001</v>
          </cell>
        </row>
        <row r="1475">
          <cell r="A1475">
            <v>127811</v>
          </cell>
          <cell r="B1475">
            <v>8329501.1393410005</v>
          </cell>
          <cell r="C1475">
            <v>8329501.1393410005</v>
          </cell>
        </row>
        <row r="1476">
          <cell r="A1476">
            <v>123184</v>
          </cell>
          <cell r="B1476">
            <v>8112448.2445370024</v>
          </cell>
          <cell r="C1476">
            <v>8112448.2445370024</v>
          </cell>
        </row>
        <row r="1477">
          <cell r="A1477">
            <v>127928</v>
          </cell>
          <cell r="B1477">
            <v>140814.88819199998</v>
          </cell>
          <cell r="C1477">
            <v>140814.88819199998</v>
          </cell>
        </row>
        <row r="1478">
          <cell r="A1478">
            <v>129031</v>
          </cell>
          <cell r="B1478">
            <v>7895653.8953019995</v>
          </cell>
          <cell r="C1478">
            <v>7895653.8953019995</v>
          </cell>
        </row>
        <row r="1479">
          <cell r="A1479">
            <v>129030</v>
          </cell>
          <cell r="B1479">
            <v>9821042.1873270012</v>
          </cell>
          <cell r="C1479">
            <v>9821042.1873270012</v>
          </cell>
        </row>
        <row r="1480">
          <cell r="A1480">
            <v>125411</v>
          </cell>
          <cell r="B1480">
            <v>3472416.6910429997</v>
          </cell>
          <cell r="C1480">
            <v>3472416.6910429997</v>
          </cell>
        </row>
        <row r="1481">
          <cell r="A1481">
            <v>123654</v>
          </cell>
          <cell r="B1481">
            <v>9739384.0911529996</v>
          </cell>
          <cell r="C1481">
            <v>9739384.0911529996</v>
          </cell>
        </row>
        <row r="1482">
          <cell r="A1482">
            <v>127218</v>
          </cell>
          <cell r="B1482">
            <v>876495.11145700002</v>
          </cell>
          <cell r="C1482">
            <v>876495.11145700002</v>
          </cell>
        </row>
        <row r="1483">
          <cell r="A1483">
            <v>125413</v>
          </cell>
          <cell r="B1483">
            <v>32792.135545999998</v>
          </cell>
          <cell r="C1483">
            <v>32792.135545999998</v>
          </cell>
        </row>
        <row r="1484">
          <cell r="A1484">
            <v>127264</v>
          </cell>
          <cell r="B1484">
            <v>237301.82988099998</v>
          </cell>
          <cell r="C1484">
            <v>237301.82988099998</v>
          </cell>
        </row>
        <row r="1485">
          <cell r="A1485">
            <v>127262</v>
          </cell>
          <cell r="B1485">
            <v>840610.77669199998</v>
          </cell>
          <cell r="C1485">
            <v>840610.77669199998</v>
          </cell>
        </row>
        <row r="1486">
          <cell r="A1486">
            <v>127361</v>
          </cell>
          <cell r="B1486">
            <v>13222042.140549995</v>
          </cell>
          <cell r="C1486">
            <v>13222042.140549995</v>
          </cell>
        </row>
        <row r="1487">
          <cell r="A1487">
            <v>126169</v>
          </cell>
          <cell r="B1487">
            <v>13342926.265763002</v>
          </cell>
          <cell r="C1487">
            <v>13342926.265763002</v>
          </cell>
        </row>
        <row r="1488">
          <cell r="A1488">
            <v>125719</v>
          </cell>
          <cell r="B1488">
            <v>8941291.7715830002</v>
          </cell>
          <cell r="C1488">
            <v>8941291.7715830002</v>
          </cell>
        </row>
        <row r="1489">
          <cell r="A1489">
            <v>128372</v>
          </cell>
          <cell r="B1489">
            <v>1332776.2487839998</v>
          </cell>
          <cell r="C1489">
            <v>1332776.2487839998</v>
          </cell>
        </row>
        <row r="1490">
          <cell r="A1490">
            <v>127360</v>
          </cell>
          <cell r="B1490">
            <v>636926.91581700009</v>
          </cell>
          <cell r="C1490">
            <v>636926.91581700009</v>
          </cell>
        </row>
        <row r="1491">
          <cell r="A1491">
            <v>125414</v>
          </cell>
          <cell r="B1491">
            <v>111104.73636899999</v>
          </cell>
          <cell r="C1491">
            <v>111104.73636899999</v>
          </cell>
        </row>
        <row r="1492">
          <cell r="A1492">
            <v>121016</v>
          </cell>
          <cell r="B1492">
            <v>5414.6648249999998</v>
          </cell>
          <cell r="C1492">
            <v>5414.6648249999998</v>
          </cell>
        </row>
        <row r="1493">
          <cell r="A1493">
            <v>128370</v>
          </cell>
          <cell r="B1493">
            <v>620682.93547599996</v>
          </cell>
          <cell r="C1493">
            <v>620682.93547599996</v>
          </cell>
        </row>
        <row r="1494">
          <cell r="A1494">
            <v>128371</v>
          </cell>
          <cell r="B1494">
            <v>607407.9956169998</v>
          </cell>
          <cell r="C1494">
            <v>607407.9956169998</v>
          </cell>
        </row>
        <row r="1495">
          <cell r="A1495">
            <v>121017</v>
          </cell>
          <cell r="B1495">
            <v>19030.073484</v>
          </cell>
          <cell r="C1495">
            <v>19030.073484</v>
          </cell>
        </row>
        <row r="1496">
          <cell r="A1496">
            <v>126877</v>
          </cell>
          <cell r="B1496">
            <v>1649505.2954530003</v>
          </cell>
          <cell r="C1496">
            <v>1649505.2954530003</v>
          </cell>
        </row>
        <row r="1497">
          <cell r="A1497">
            <v>125415</v>
          </cell>
          <cell r="B1497">
            <v>95665.220659999992</v>
          </cell>
          <cell r="C1497">
            <v>95665.220659999992</v>
          </cell>
        </row>
        <row r="1498">
          <cell r="A1498">
            <v>129119</v>
          </cell>
          <cell r="B1498">
            <v>171.98307</v>
          </cell>
          <cell r="C1498">
            <v>171.98307</v>
          </cell>
        </row>
        <row r="1499">
          <cell r="A1499">
            <v>127750</v>
          </cell>
          <cell r="B1499">
            <v>28417.288808000001</v>
          </cell>
          <cell r="C1499">
            <v>28417.288808000001</v>
          </cell>
        </row>
        <row r="1500">
          <cell r="A1500">
            <v>127008</v>
          </cell>
          <cell r="B1500">
            <v>53031.293290000001</v>
          </cell>
          <cell r="C1500">
            <v>53031.293290000001</v>
          </cell>
        </row>
        <row r="1501">
          <cell r="A1501">
            <v>127009</v>
          </cell>
          <cell r="B1501">
            <v>36921.117195999999</v>
          </cell>
          <cell r="C1501">
            <v>36921.117195999999</v>
          </cell>
        </row>
        <row r="1502">
          <cell r="A1502">
            <v>126583</v>
          </cell>
          <cell r="B1502">
            <v>98624.498600000006</v>
          </cell>
          <cell r="C1502">
            <v>98624.498600000006</v>
          </cell>
        </row>
        <row r="1503">
          <cell r="A1503">
            <v>121232</v>
          </cell>
          <cell r="B1503">
            <v>744967.24584999995</v>
          </cell>
          <cell r="C1503">
            <v>744967.24584999995</v>
          </cell>
        </row>
        <row r="1504">
          <cell r="A1504">
            <v>125504</v>
          </cell>
          <cell r="B1504">
            <v>104280.576495</v>
          </cell>
          <cell r="C1504">
            <v>104280.576495</v>
          </cell>
        </row>
        <row r="1505">
          <cell r="A1505">
            <v>125416</v>
          </cell>
          <cell r="B1505">
            <v>46078.545372999994</v>
          </cell>
          <cell r="C1505">
            <v>46078.545372999994</v>
          </cell>
        </row>
        <row r="1506">
          <cell r="A1506">
            <v>125418</v>
          </cell>
          <cell r="B1506">
            <v>18431.132141999999</v>
          </cell>
          <cell r="C1506">
            <v>18431.132141999999</v>
          </cell>
        </row>
        <row r="1507">
          <cell r="A1507">
            <v>125417</v>
          </cell>
          <cell r="B1507">
            <v>29816.718094000003</v>
          </cell>
          <cell r="C1507">
            <v>29816.718094000003</v>
          </cell>
        </row>
        <row r="1508">
          <cell r="A1508">
            <v>125339</v>
          </cell>
          <cell r="B1508">
            <v>721219.20938499994</v>
          </cell>
          <cell r="C1508">
            <v>721219.20938499994</v>
          </cell>
        </row>
        <row r="1509">
          <cell r="A1509">
            <v>125340</v>
          </cell>
          <cell r="B1509">
            <v>486805.13242699986</v>
          </cell>
          <cell r="C1509">
            <v>486805.13242699986</v>
          </cell>
        </row>
        <row r="1510">
          <cell r="A1510">
            <v>129105</v>
          </cell>
          <cell r="B1510">
            <v>1324304.4595089997</v>
          </cell>
          <cell r="C1510">
            <v>1324304.4595089997</v>
          </cell>
        </row>
        <row r="1511">
          <cell r="A1511">
            <v>120477</v>
          </cell>
          <cell r="B1511">
            <v>15581.247154000001</v>
          </cell>
          <cell r="C1511">
            <v>15581.247154000001</v>
          </cell>
        </row>
        <row r="1512">
          <cell r="A1512">
            <v>126353</v>
          </cell>
          <cell r="B1512">
            <v>2282123.2410419993</v>
          </cell>
          <cell r="C1512">
            <v>2282123.2410419993</v>
          </cell>
        </row>
        <row r="1513">
          <cell r="A1513">
            <v>118132</v>
          </cell>
          <cell r="B1513">
            <v>652398.57366599981</v>
          </cell>
          <cell r="C1513">
            <v>652398.57366599981</v>
          </cell>
        </row>
        <row r="1514">
          <cell r="A1514">
            <v>116424</v>
          </cell>
          <cell r="B1514">
            <v>424650.850385</v>
          </cell>
          <cell r="C1514">
            <v>424650.850385</v>
          </cell>
        </row>
        <row r="1515">
          <cell r="A1515">
            <v>118700</v>
          </cell>
          <cell r="B1515">
            <v>485358.04087299993</v>
          </cell>
          <cell r="C1515">
            <v>475650.87639199995</v>
          </cell>
        </row>
        <row r="1516">
          <cell r="A1516">
            <v>116288</v>
          </cell>
          <cell r="B1516">
            <v>3346203.6298809997</v>
          </cell>
          <cell r="C1516">
            <v>3346203.6298809997</v>
          </cell>
        </row>
        <row r="1517">
          <cell r="A1517">
            <v>116194</v>
          </cell>
          <cell r="B1517">
            <v>983821.97684499982</v>
          </cell>
          <cell r="C1517">
            <v>983821.97684499982</v>
          </cell>
        </row>
        <row r="1518">
          <cell r="A1518">
            <v>119102</v>
          </cell>
          <cell r="B1518">
            <v>2855093.0900750002</v>
          </cell>
          <cell r="C1518">
            <v>2855093.0900750002</v>
          </cell>
        </row>
        <row r="1519">
          <cell r="A1519">
            <v>117800</v>
          </cell>
          <cell r="B1519">
            <v>440367.059603</v>
          </cell>
          <cell r="C1519">
            <v>440367.059603</v>
          </cell>
        </row>
        <row r="1520">
          <cell r="A1520">
            <v>116252</v>
          </cell>
          <cell r="B1520">
            <v>1520624.1400809998</v>
          </cell>
          <cell r="C1520">
            <v>1520624.1400809998</v>
          </cell>
        </row>
        <row r="1521">
          <cell r="A1521">
            <v>116229</v>
          </cell>
          <cell r="B1521">
            <v>3001125.5946829999</v>
          </cell>
          <cell r="C1521">
            <v>3001125.5946829999</v>
          </cell>
        </row>
        <row r="1522">
          <cell r="A1522">
            <v>117883</v>
          </cell>
          <cell r="B1522">
            <v>371326.33108500001</v>
          </cell>
          <cell r="C1522">
            <v>371326.33108500001</v>
          </cell>
        </row>
        <row r="1523">
          <cell r="A1523">
            <v>119627</v>
          </cell>
          <cell r="B1523">
            <v>4292533.8489990011</v>
          </cell>
          <cell r="C1523">
            <v>4206683.178346999</v>
          </cell>
        </row>
        <row r="1524">
          <cell r="A1524">
            <v>124985</v>
          </cell>
          <cell r="B1524">
            <v>84995.452113999985</v>
          </cell>
          <cell r="C1524">
            <v>84995.452113999985</v>
          </cell>
        </row>
        <row r="1525">
          <cell r="A1525">
            <v>124110</v>
          </cell>
          <cell r="B1525">
            <v>691801.69860999996</v>
          </cell>
          <cell r="C1525">
            <v>691801.69860999996</v>
          </cell>
        </row>
        <row r="1526">
          <cell r="A1526">
            <v>122812</v>
          </cell>
          <cell r="B1526">
            <v>1441555.660871</v>
          </cell>
          <cell r="C1526">
            <v>1441555.660871</v>
          </cell>
        </row>
        <row r="1527">
          <cell r="A1527">
            <v>124690</v>
          </cell>
          <cell r="B1527">
            <v>871289.04971600021</v>
          </cell>
          <cell r="C1527">
            <v>871289.04971600021</v>
          </cell>
        </row>
        <row r="1528">
          <cell r="A1528">
            <v>123974</v>
          </cell>
          <cell r="B1528">
            <v>2089463.089896</v>
          </cell>
          <cell r="C1528">
            <v>2089463.089896</v>
          </cell>
        </row>
        <row r="1529">
          <cell r="A1529">
            <v>124623</v>
          </cell>
          <cell r="B1529">
            <v>29291.706837000002</v>
          </cell>
          <cell r="C1529">
            <v>29291.706837000002</v>
          </cell>
        </row>
        <row r="1530">
          <cell r="A1530">
            <v>124484</v>
          </cell>
          <cell r="B1530">
            <v>0</v>
          </cell>
          <cell r="C1530">
            <v>0</v>
          </cell>
        </row>
        <row r="1531">
          <cell r="A1531">
            <v>122832</v>
          </cell>
          <cell r="B1531">
            <v>975378.02445999999</v>
          </cell>
          <cell r="C1531">
            <v>955870.46615700016</v>
          </cell>
        </row>
        <row r="1532">
          <cell r="A1532">
            <v>122779</v>
          </cell>
          <cell r="B1532">
            <v>2036013.7787230005</v>
          </cell>
          <cell r="C1532">
            <v>2036013.7787230005</v>
          </cell>
        </row>
        <row r="1533">
          <cell r="A1533">
            <v>122726</v>
          </cell>
          <cell r="B1533">
            <v>498812.96080400003</v>
          </cell>
          <cell r="C1533">
            <v>498812.96080400003</v>
          </cell>
        </row>
        <row r="1534">
          <cell r="A1534">
            <v>125030</v>
          </cell>
          <cell r="B1534">
            <v>2563353.8097899999</v>
          </cell>
          <cell r="C1534">
            <v>2563353.8097899999</v>
          </cell>
        </row>
        <row r="1535">
          <cell r="A1535">
            <v>123955</v>
          </cell>
          <cell r="B1535">
            <v>944237.36972000019</v>
          </cell>
          <cell r="C1535">
            <v>944237.36972000019</v>
          </cell>
        </row>
        <row r="1536">
          <cell r="A1536">
            <v>119902</v>
          </cell>
          <cell r="B1536">
            <v>31864.646293000002</v>
          </cell>
          <cell r="C1536">
            <v>31864.646293000002</v>
          </cell>
        </row>
        <row r="1537">
          <cell r="A1537">
            <v>118308</v>
          </cell>
          <cell r="B1537">
            <v>774030.68499199999</v>
          </cell>
          <cell r="C1537">
            <v>774030.68499199999</v>
          </cell>
        </row>
        <row r="1538">
          <cell r="A1538">
            <v>117342</v>
          </cell>
          <cell r="B1538">
            <v>0</v>
          </cell>
          <cell r="C1538">
            <v>0</v>
          </cell>
        </row>
        <row r="1539">
          <cell r="A1539">
            <v>118909</v>
          </cell>
          <cell r="B1539">
            <v>2532780.4437359995</v>
          </cell>
          <cell r="C1539">
            <v>2532780.4437359995</v>
          </cell>
        </row>
        <row r="1540">
          <cell r="A1540">
            <v>118505</v>
          </cell>
          <cell r="B1540">
            <v>1923510.6155559998</v>
          </cell>
          <cell r="C1540">
            <v>1923510.6155559998</v>
          </cell>
        </row>
        <row r="1541">
          <cell r="A1541">
            <v>117551</v>
          </cell>
          <cell r="B1541">
            <v>1899693.4833459998</v>
          </cell>
          <cell r="C1541">
            <v>1899693.4833459998</v>
          </cell>
        </row>
        <row r="1542">
          <cell r="A1542">
            <v>118874</v>
          </cell>
          <cell r="B1542">
            <v>31313.617213000001</v>
          </cell>
          <cell r="C1542">
            <v>31313.617213000001</v>
          </cell>
        </row>
        <row r="1543">
          <cell r="A1543">
            <v>117190</v>
          </cell>
          <cell r="B1543">
            <v>535472.09037200012</v>
          </cell>
          <cell r="C1543">
            <v>535472.09037200012</v>
          </cell>
        </row>
        <row r="1544">
          <cell r="A1544">
            <v>118178</v>
          </cell>
          <cell r="B1544">
            <v>895316.47295099997</v>
          </cell>
          <cell r="C1544">
            <v>895316.47295099997</v>
          </cell>
        </row>
        <row r="1545">
          <cell r="A1545">
            <v>115707</v>
          </cell>
          <cell r="B1545">
            <v>310246.358588</v>
          </cell>
          <cell r="C1545">
            <v>310246.358588</v>
          </cell>
        </row>
        <row r="1546">
          <cell r="A1546">
            <v>118642</v>
          </cell>
          <cell r="B1546">
            <v>2336428.732359</v>
          </cell>
          <cell r="C1546">
            <v>2336428.732359</v>
          </cell>
        </row>
        <row r="1547">
          <cell r="A1547">
            <v>118008</v>
          </cell>
          <cell r="B1547">
            <v>18875220.903554</v>
          </cell>
          <cell r="C1547">
            <v>18875220.903554</v>
          </cell>
        </row>
        <row r="1548">
          <cell r="A1548">
            <v>111992</v>
          </cell>
          <cell r="B1548">
            <v>2731924.7588730007</v>
          </cell>
          <cell r="C1548">
            <v>2731924.7588730007</v>
          </cell>
        </row>
        <row r="1549">
          <cell r="A1549">
            <v>115438</v>
          </cell>
          <cell r="B1549">
            <v>3508796.8818340003</v>
          </cell>
          <cell r="C1549">
            <v>3508796.8818340003</v>
          </cell>
        </row>
        <row r="1550">
          <cell r="A1550">
            <v>110202</v>
          </cell>
          <cell r="B1550">
            <v>2935661.9386399998</v>
          </cell>
          <cell r="C1550">
            <v>2935661.9386399998</v>
          </cell>
        </row>
        <row r="1551">
          <cell r="A1551">
            <v>110605</v>
          </cell>
          <cell r="B1551">
            <v>4876286.2279950008</v>
          </cell>
          <cell r="C1551">
            <v>4876286.2279950008</v>
          </cell>
        </row>
        <row r="1552">
          <cell r="A1552">
            <v>108931</v>
          </cell>
          <cell r="B1552">
            <v>5301503.6015379997</v>
          </cell>
          <cell r="C1552">
            <v>5301503.6015379997</v>
          </cell>
        </row>
        <row r="1553">
          <cell r="A1553">
            <v>122759</v>
          </cell>
          <cell r="B1553">
            <v>1611201.1216079998</v>
          </cell>
          <cell r="C1553">
            <v>1611201.1216079998</v>
          </cell>
        </row>
        <row r="1554">
          <cell r="A1554">
            <v>122554</v>
          </cell>
          <cell r="B1554">
            <v>12029922.163292002</v>
          </cell>
          <cell r="C1554">
            <v>12029922.163292002</v>
          </cell>
        </row>
        <row r="1555">
          <cell r="A1555">
            <v>123957</v>
          </cell>
          <cell r="B1555">
            <v>1639935.1669719997</v>
          </cell>
          <cell r="C1555">
            <v>1639935.1669719997</v>
          </cell>
        </row>
        <row r="1556">
          <cell r="A1556">
            <v>124046</v>
          </cell>
          <cell r="B1556">
            <v>1296854.6384560002</v>
          </cell>
          <cell r="C1556">
            <v>1296854.6384560002</v>
          </cell>
        </row>
        <row r="1557">
          <cell r="A1557">
            <v>124045</v>
          </cell>
          <cell r="B1557">
            <v>755425.39107000001</v>
          </cell>
          <cell r="C1557">
            <v>755425.39107000001</v>
          </cell>
        </row>
        <row r="1558">
          <cell r="A1558">
            <v>123510</v>
          </cell>
          <cell r="B1558">
            <v>2106122.007946</v>
          </cell>
          <cell r="C1558">
            <v>2106122.007946</v>
          </cell>
        </row>
        <row r="1559">
          <cell r="A1559">
            <v>123512</v>
          </cell>
          <cell r="B1559">
            <v>4365181.0194340022</v>
          </cell>
          <cell r="C1559">
            <v>4365181.0194340022</v>
          </cell>
        </row>
        <row r="1560">
          <cell r="A1560">
            <v>123513</v>
          </cell>
          <cell r="B1560">
            <v>1122813.4412119999</v>
          </cell>
          <cell r="C1560">
            <v>1122813.4412119999</v>
          </cell>
        </row>
        <row r="1561">
          <cell r="A1561">
            <v>118023</v>
          </cell>
          <cell r="B1561">
            <v>303528.2603020001</v>
          </cell>
          <cell r="C1561">
            <v>303528.2603020001</v>
          </cell>
        </row>
        <row r="1562">
          <cell r="A1562">
            <v>118764</v>
          </cell>
          <cell r="B1562">
            <v>1494142.3320030002</v>
          </cell>
          <cell r="C1562">
            <v>1494142.3320030002</v>
          </cell>
        </row>
        <row r="1563">
          <cell r="A1563">
            <v>114475</v>
          </cell>
          <cell r="B1563">
            <v>3200954.6200030004</v>
          </cell>
          <cell r="C1563">
            <v>3200954.6200030004</v>
          </cell>
        </row>
        <row r="1564">
          <cell r="A1564">
            <v>119392</v>
          </cell>
          <cell r="B1564">
            <v>305878.0960449999</v>
          </cell>
          <cell r="C1564">
            <v>305878.0960449999</v>
          </cell>
        </row>
        <row r="1565">
          <cell r="A1565">
            <v>119393</v>
          </cell>
          <cell r="B1565">
            <v>37273.628644999997</v>
          </cell>
          <cell r="C1565">
            <v>37273.628644999997</v>
          </cell>
        </row>
        <row r="1566">
          <cell r="A1566">
            <v>127040</v>
          </cell>
          <cell r="B1566">
            <v>360985.75732600002</v>
          </cell>
          <cell r="C1566">
            <v>360985.75732600002</v>
          </cell>
        </row>
        <row r="1567">
          <cell r="A1567">
            <v>126783</v>
          </cell>
          <cell r="B1567">
            <v>428738.57652599999</v>
          </cell>
          <cell r="C1567">
            <v>428738.57652599999</v>
          </cell>
        </row>
        <row r="1568">
          <cell r="A1568">
            <v>126376</v>
          </cell>
          <cell r="B1568">
            <v>291908.64219300001</v>
          </cell>
          <cell r="C1568">
            <v>291908.64219300001</v>
          </cell>
        </row>
        <row r="1569">
          <cell r="A1569">
            <v>124063</v>
          </cell>
          <cell r="B1569">
            <v>1030194.2487789999</v>
          </cell>
          <cell r="C1569">
            <v>1030194.2487789999</v>
          </cell>
        </row>
        <row r="1570">
          <cell r="A1570">
            <v>126549</v>
          </cell>
          <cell r="B1570">
            <v>1791017.50655</v>
          </cell>
          <cell r="C1570">
            <v>1791017.50655</v>
          </cell>
        </row>
        <row r="1571">
          <cell r="A1571">
            <v>126653</v>
          </cell>
          <cell r="B1571">
            <v>228986.66543699999</v>
          </cell>
          <cell r="C1571">
            <v>228986.66543699999</v>
          </cell>
        </row>
        <row r="1572">
          <cell r="A1572">
            <v>126695</v>
          </cell>
          <cell r="B1572">
            <v>308609.64568100002</v>
          </cell>
          <cell r="C1572">
            <v>308609.64568100002</v>
          </cell>
        </row>
        <row r="1573">
          <cell r="A1573">
            <v>123825</v>
          </cell>
          <cell r="B1573">
            <v>192095.00293900003</v>
          </cell>
          <cell r="C1573">
            <v>192095.00293900003</v>
          </cell>
        </row>
        <row r="1574">
          <cell r="A1574">
            <v>123665</v>
          </cell>
          <cell r="B1574">
            <v>1559510.1836229998</v>
          </cell>
          <cell r="C1574">
            <v>1559510.1836229998</v>
          </cell>
        </row>
        <row r="1575">
          <cell r="A1575">
            <v>123675</v>
          </cell>
          <cell r="B1575">
            <v>2042909.177164</v>
          </cell>
          <cell r="C1575">
            <v>2042909.177164</v>
          </cell>
        </row>
        <row r="1576">
          <cell r="A1576">
            <v>125385</v>
          </cell>
          <cell r="B1576">
            <v>2891317.9253680003</v>
          </cell>
          <cell r="C1576">
            <v>2891317.9253680003</v>
          </cell>
        </row>
        <row r="1577">
          <cell r="A1577">
            <v>125525</v>
          </cell>
          <cell r="B1577">
            <v>861733.56901500002</v>
          </cell>
          <cell r="C1577">
            <v>861733.56901500002</v>
          </cell>
        </row>
        <row r="1578">
          <cell r="A1578">
            <v>125491</v>
          </cell>
          <cell r="B1578">
            <v>725386.7069430002</v>
          </cell>
          <cell r="C1578">
            <v>725386.7069430002</v>
          </cell>
        </row>
        <row r="1579">
          <cell r="A1579">
            <v>125232</v>
          </cell>
          <cell r="B1579">
            <v>567312.23861600005</v>
          </cell>
          <cell r="C1579">
            <v>567312.23861600005</v>
          </cell>
        </row>
        <row r="1580">
          <cell r="A1580">
            <v>151762</v>
          </cell>
          <cell r="B1580">
            <v>725.71300799999995</v>
          </cell>
          <cell r="C1580">
            <v>725.71300799999995</v>
          </cell>
        </row>
        <row r="1581">
          <cell r="A1581">
            <v>149452</v>
          </cell>
          <cell r="B1581">
            <v>2810.1813480000001</v>
          </cell>
          <cell r="C1581">
            <v>2810.1813480000001</v>
          </cell>
        </row>
        <row r="1582">
          <cell r="A1582">
            <v>138070</v>
          </cell>
          <cell r="B1582">
            <v>2569.003432</v>
          </cell>
          <cell r="C1582">
            <v>2569.003432</v>
          </cell>
        </row>
        <row r="1583">
          <cell r="A1583">
            <v>155714</v>
          </cell>
          <cell r="B1583">
            <v>0</v>
          </cell>
          <cell r="C1583">
            <v>0</v>
          </cell>
        </row>
        <row r="1584">
          <cell r="A1584">
            <v>155658</v>
          </cell>
          <cell r="B1584">
            <v>0</v>
          </cell>
          <cell r="C1584">
            <v>0</v>
          </cell>
        </row>
        <row r="1585">
          <cell r="A1585">
            <v>155469</v>
          </cell>
          <cell r="B1585">
            <v>0</v>
          </cell>
          <cell r="C1585">
            <v>0</v>
          </cell>
        </row>
        <row r="1586">
          <cell r="A1586">
            <v>121113</v>
          </cell>
          <cell r="B1586">
            <v>449821.09867000004</v>
          </cell>
          <cell r="C1586">
            <v>449821.09867000004</v>
          </cell>
        </row>
        <row r="1587">
          <cell r="A1587">
            <v>122283</v>
          </cell>
          <cell r="B1587">
            <v>195612.79536799999</v>
          </cell>
          <cell r="C1587">
            <v>195612.79536799999</v>
          </cell>
        </row>
        <row r="1588">
          <cell r="A1588">
            <v>121198</v>
          </cell>
          <cell r="B1588">
            <v>256941.01680000001</v>
          </cell>
          <cell r="C1588">
            <v>256941.01680000001</v>
          </cell>
        </row>
        <row r="1589">
          <cell r="A1589">
            <v>122516</v>
          </cell>
          <cell r="B1589">
            <v>824008.03276899981</v>
          </cell>
          <cell r="C1589">
            <v>824008.03276899981</v>
          </cell>
        </row>
        <row r="1590">
          <cell r="A1590">
            <v>120946</v>
          </cell>
          <cell r="B1590">
            <v>667817.01234900008</v>
          </cell>
          <cell r="C1590">
            <v>667817.01234900008</v>
          </cell>
        </row>
        <row r="1591">
          <cell r="A1591">
            <v>125384</v>
          </cell>
          <cell r="B1591">
            <v>1064186.8132410003</v>
          </cell>
          <cell r="C1591">
            <v>1064186.8132410003</v>
          </cell>
        </row>
        <row r="1592">
          <cell r="A1592">
            <v>125524</v>
          </cell>
          <cell r="B1592">
            <v>1790298.1818580006</v>
          </cell>
          <cell r="C1592">
            <v>1790298.1818580006</v>
          </cell>
        </row>
        <row r="1593">
          <cell r="A1593">
            <v>125490</v>
          </cell>
          <cell r="B1593">
            <v>8768735.838587001</v>
          </cell>
          <cell r="C1593">
            <v>8768735.838587001</v>
          </cell>
        </row>
        <row r="1594">
          <cell r="A1594">
            <v>125224</v>
          </cell>
          <cell r="B1594">
            <v>5140817.7924640002</v>
          </cell>
          <cell r="C1594">
            <v>5140817.7924640002</v>
          </cell>
        </row>
        <row r="1595">
          <cell r="A1595">
            <v>125451</v>
          </cell>
          <cell r="B1595">
            <v>10840848.753205001</v>
          </cell>
          <cell r="C1595">
            <v>10840848.753205001</v>
          </cell>
        </row>
        <row r="1596">
          <cell r="A1596">
            <v>116716</v>
          </cell>
          <cell r="B1596">
            <v>240533.58902699998</v>
          </cell>
          <cell r="C1596">
            <v>240533.58902699998</v>
          </cell>
        </row>
        <row r="1597">
          <cell r="A1597">
            <v>115890</v>
          </cell>
          <cell r="B1597">
            <v>559096.28305500001</v>
          </cell>
          <cell r="C1597">
            <v>559096.28305500001</v>
          </cell>
        </row>
        <row r="1598">
          <cell r="A1598">
            <v>117132</v>
          </cell>
          <cell r="B1598">
            <v>245310.21491100002</v>
          </cell>
          <cell r="C1598">
            <v>245310.21491100002</v>
          </cell>
        </row>
        <row r="1599">
          <cell r="A1599">
            <v>116549</v>
          </cell>
          <cell r="B1599">
            <v>117280.16484300001</v>
          </cell>
          <cell r="C1599">
            <v>117280.16484300001</v>
          </cell>
        </row>
        <row r="1600">
          <cell r="A1600">
            <v>111563</v>
          </cell>
          <cell r="B1600">
            <v>747362.23800100014</v>
          </cell>
          <cell r="C1600">
            <v>732414.98418900045</v>
          </cell>
        </row>
        <row r="1601">
          <cell r="A1601">
            <v>110574</v>
          </cell>
          <cell r="B1601">
            <v>411546.757262</v>
          </cell>
          <cell r="C1601">
            <v>411546.757262</v>
          </cell>
        </row>
        <row r="1602">
          <cell r="A1602">
            <v>127911</v>
          </cell>
          <cell r="B1602">
            <v>39670.119709999999</v>
          </cell>
          <cell r="C1602">
            <v>39670.119709999999</v>
          </cell>
        </row>
        <row r="1603">
          <cell r="A1603">
            <v>127467</v>
          </cell>
          <cell r="B1603">
            <v>495846.78333199996</v>
          </cell>
          <cell r="C1603">
            <v>495846.78333199996</v>
          </cell>
        </row>
        <row r="1604">
          <cell r="A1604">
            <v>127532</v>
          </cell>
          <cell r="B1604">
            <v>615262.17608300014</v>
          </cell>
          <cell r="C1604">
            <v>602956.93052500009</v>
          </cell>
        </row>
        <row r="1605">
          <cell r="A1605">
            <v>127542</v>
          </cell>
          <cell r="B1605">
            <v>276629.32288399996</v>
          </cell>
          <cell r="C1605">
            <v>276629.32288399996</v>
          </cell>
        </row>
        <row r="1606">
          <cell r="A1606">
            <v>119772</v>
          </cell>
          <cell r="B1606">
            <v>72410.361816000004</v>
          </cell>
          <cell r="C1606">
            <v>72410.361816000004</v>
          </cell>
        </row>
        <row r="1607">
          <cell r="A1607">
            <v>119769</v>
          </cell>
          <cell r="B1607">
            <v>75278.535727999988</v>
          </cell>
          <cell r="C1607">
            <v>75278.535727999988</v>
          </cell>
        </row>
        <row r="1608">
          <cell r="A1608">
            <v>119770</v>
          </cell>
          <cell r="B1608">
            <v>155321.63126299999</v>
          </cell>
          <cell r="C1608">
            <v>155321.63126299999</v>
          </cell>
        </row>
        <row r="1609">
          <cell r="A1609">
            <v>130375</v>
          </cell>
          <cell r="B1609">
            <v>33400.458511999997</v>
          </cell>
          <cell r="C1609">
            <v>33400.458511999997</v>
          </cell>
        </row>
        <row r="1610">
          <cell r="A1610">
            <v>130484</v>
          </cell>
          <cell r="B1610">
            <v>528148.25819999992</v>
          </cell>
          <cell r="C1610">
            <v>528148.25819999992</v>
          </cell>
        </row>
        <row r="1611">
          <cell r="A1611">
            <v>151096</v>
          </cell>
          <cell r="B1611">
            <v>0</v>
          </cell>
          <cell r="C1611">
            <v>0</v>
          </cell>
        </row>
        <row r="1612">
          <cell r="A1612">
            <v>151178</v>
          </cell>
          <cell r="B1612">
            <v>14839.509685999999</v>
          </cell>
          <cell r="C1612">
            <v>14839.509685999999</v>
          </cell>
        </row>
        <row r="1613">
          <cell r="A1613">
            <v>140352</v>
          </cell>
          <cell r="B1613">
            <v>0</v>
          </cell>
          <cell r="C1613">
            <v>0</v>
          </cell>
        </row>
        <row r="1614">
          <cell r="A1614">
            <v>140353</v>
          </cell>
          <cell r="B1614">
            <v>0</v>
          </cell>
          <cell r="C1614">
            <v>0</v>
          </cell>
        </row>
        <row r="1615">
          <cell r="A1615">
            <v>155705</v>
          </cell>
          <cell r="B1615">
            <v>0</v>
          </cell>
          <cell r="C1615">
            <v>0</v>
          </cell>
        </row>
        <row r="1616">
          <cell r="A1616">
            <v>146064</v>
          </cell>
          <cell r="B1616">
            <v>0</v>
          </cell>
          <cell r="C1616">
            <v>0</v>
          </cell>
        </row>
        <row r="1617">
          <cell r="A1617">
            <v>155686</v>
          </cell>
          <cell r="B1617">
            <v>0</v>
          </cell>
          <cell r="C1617">
            <v>0</v>
          </cell>
        </row>
        <row r="1618">
          <cell r="A1618">
            <v>155677</v>
          </cell>
          <cell r="B1618">
            <v>0</v>
          </cell>
          <cell r="C1618">
            <v>0</v>
          </cell>
        </row>
        <row r="1619">
          <cell r="A1619">
            <v>155685</v>
          </cell>
          <cell r="B1619">
            <v>0</v>
          </cell>
          <cell r="C1619">
            <v>0</v>
          </cell>
        </row>
        <row r="1620">
          <cell r="A1620">
            <v>155575</v>
          </cell>
          <cell r="B1620">
            <v>0</v>
          </cell>
          <cell r="C1620">
            <v>0</v>
          </cell>
        </row>
        <row r="1621">
          <cell r="A1621">
            <v>155684</v>
          </cell>
          <cell r="B1621">
            <v>0</v>
          </cell>
          <cell r="C1621">
            <v>0</v>
          </cell>
        </row>
        <row r="1622">
          <cell r="A1622">
            <v>155398</v>
          </cell>
          <cell r="B1622">
            <v>0</v>
          </cell>
          <cell r="C1622">
            <v>0</v>
          </cell>
        </row>
        <row r="1623">
          <cell r="A1623">
            <v>155411</v>
          </cell>
          <cell r="B1623">
            <v>0</v>
          </cell>
          <cell r="C1623">
            <v>0</v>
          </cell>
        </row>
        <row r="1624">
          <cell r="A1624">
            <v>155399</v>
          </cell>
          <cell r="B1624">
            <v>0</v>
          </cell>
          <cell r="C1624">
            <v>0</v>
          </cell>
        </row>
        <row r="1625">
          <cell r="A1625">
            <v>153577</v>
          </cell>
          <cell r="B1625">
            <v>21032.106819000001</v>
          </cell>
          <cell r="C1625">
            <v>21032.106819000001</v>
          </cell>
        </row>
        <row r="1626">
          <cell r="A1626">
            <v>155430</v>
          </cell>
          <cell r="B1626">
            <v>7277.5456119999999</v>
          </cell>
          <cell r="C1626">
            <v>7277.5456119999999</v>
          </cell>
        </row>
        <row r="1627">
          <cell r="A1627">
            <v>155343</v>
          </cell>
          <cell r="B1627">
            <v>0</v>
          </cell>
          <cell r="C1627">
            <v>0</v>
          </cell>
        </row>
        <row r="1628">
          <cell r="A1628">
            <v>155275</v>
          </cell>
          <cell r="B1628">
            <v>0</v>
          </cell>
          <cell r="C1628">
            <v>0</v>
          </cell>
        </row>
        <row r="1629">
          <cell r="A1629">
            <v>155217</v>
          </cell>
          <cell r="B1629">
            <v>0</v>
          </cell>
          <cell r="C1629">
            <v>0</v>
          </cell>
        </row>
        <row r="1630">
          <cell r="A1630">
            <v>153954</v>
          </cell>
          <cell r="B1630">
            <v>25137.088981999997</v>
          </cell>
          <cell r="C1630">
            <v>25137.088981999997</v>
          </cell>
        </row>
        <row r="1631">
          <cell r="A1631">
            <v>152667</v>
          </cell>
          <cell r="B1631">
            <v>18142.825198999999</v>
          </cell>
          <cell r="C1631">
            <v>18142.825198999999</v>
          </cell>
        </row>
        <row r="1632">
          <cell r="A1632">
            <v>152417</v>
          </cell>
          <cell r="B1632">
            <v>0</v>
          </cell>
          <cell r="C1632">
            <v>0</v>
          </cell>
        </row>
        <row r="1633">
          <cell r="A1633">
            <v>142829</v>
          </cell>
          <cell r="B1633">
            <v>0</v>
          </cell>
          <cell r="C1633">
            <v>0</v>
          </cell>
        </row>
        <row r="1634">
          <cell r="A1634">
            <v>142828</v>
          </cell>
          <cell r="B1634">
            <v>0</v>
          </cell>
          <cell r="C1634">
            <v>0</v>
          </cell>
        </row>
        <row r="1635">
          <cell r="A1635">
            <v>142827</v>
          </cell>
          <cell r="B1635">
            <v>0</v>
          </cell>
          <cell r="C1635">
            <v>0</v>
          </cell>
        </row>
        <row r="1636">
          <cell r="A1636">
            <v>152490</v>
          </cell>
          <cell r="B1636">
            <v>3815.2783769999996</v>
          </cell>
          <cell r="C1636">
            <v>3815.2783769999996</v>
          </cell>
        </row>
        <row r="1637">
          <cell r="A1637">
            <v>150181</v>
          </cell>
          <cell r="B1637">
            <v>0</v>
          </cell>
          <cell r="C1637">
            <v>0</v>
          </cell>
        </row>
        <row r="1638">
          <cell r="A1638">
            <v>152020</v>
          </cell>
          <cell r="B1638">
            <v>28784.098740000001</v>
          </cell>
          <cell r="C1638">
            <v>28784.098740000001</v>
          </cell>
        </row>
        <row r="1639">
          <cell r="A1639">
            <v>134130</v>
          </cell>
          <cell r="B1639">
            <v>0</v>
          </cell>
          <cell r="C1639">
            <v>0</v>
          </cell>
        </row>
        <row r="1640">
          <cell r="A1640">
            <v>143863</v>
          </cell>
          <cell r="B1640">
            <v>88704.132702000003</v>
          </cell>
          <cell r="C1640">
            <v>88704.132702000003</v>
          </cell>
        </row>
        <row r="1641">
          <cell r="A1641">
            <v>142470</v>
          </cell>
          <cell r="B1641">
            <v>724408.28022899979</v>
          </cell>
          <cell r="C1641">
            <v>724408.28022899979</v>
          </cell>
        </row>
        <row r="1642">
          <cell r="A1642">
            <v>143427</v>
          </cell>
          <cell r="B1642">
            <v>215258.11435300001</v>
          </cell>
          <cell r="C1642">
            <v>215258.11435300001</v>
          </cell>
        </row>
        <row r="1643">
          <cell r="A1643">
            <v>140971</v>
          </cell>
          <cell r="B1643">
            <v>450249.356142</v>
          </cell>
          <cell r="C1643">
            <v>450249.356142</v>
          </cell>
        </row>
        <row r="1644">
          <cell r="A1644">
            <v>140042</v>
          </cell>
          <cell r="B1644">
            <v>9598.5246129999996</v>
          </cell>
          <cell r="C1644">
            <v>9598.5246129999996</v>
          </cell>
        </row>
        <row r="1645">
          <cell r="A1645">
            <v>137711</v>
          </cell>
          <cell r="B1645">
            <v>1100.56107</v>
          </cell>
          <cell r="C1645">
            <v>1100.56107</v>
          </cell>
        </row>
        <row r="1646">
          <cell r="A1646">
            <v>137230</v>
          </cell>
          <cell r="B1646">
            <v>1128.0195699999999</v>
          </cell>
          <cell r="C1646">
            <v>1128.0195699999999</v>
          </cell>
        </row>
        <row r="1647">
          <cell r="A1647">
            <v>134796</v>
          </cell>
          <cell r="B1647">
            <v>577701.50867399992</v>
          </cell>
          <cell r="C1647">
            <v>577701.50867399992</v>
          </cell>
        </row>
        <row r="1648">
          <cell r="A1648">
            <v>124780</v>
          </cell>
          <cell r="B1648">
            <v>61718.514512000002</v>
          </cell>
          <cell r="C1648">
            <v>61718.514512000002</v>
          </cell>
        </row>
        <row r="1649">
          <cell r="A1649">
            <v>124379</v>
          </cell>
          <cell r="B1649">
            <v>378781.17095300002</v>
          </cell>
          <cell r="C1649">
            <v>378781.17095300002</v>
          </cell>
        </row>
        <row r="1650">
          <cell r="A1650">
            <v>122826</v>
          </cell>
          <cell r="B1650">
            <v>667856.40689400001</v>
          </cell>
          <cell r="C1650">
            <v>667856.40689400001</v>
          </cell>
        </row>
        <row r="1651">
          <cell r="A1651">
            <v>122836</v>
          </cell>
          <cell r="B1651">
            <v>312217.90471199999</v>
          </cell>
          <cell r="C1651">
            <v>312217.90471199999</v>
          </cell>
        </row>
        <row r="1652">
          <cell r="A1652">
            <v>122397</v>
          </cell>
          <cell r="B1652">
            <v>373650.20545400004</v>
          </cell>
          <cell r="C1652">
            <v>373650.20545400004</v>
          </cell>
        </row>
        <row r="1653">
          <cell r="A1653">
            <v>121901</v>
          </cell>
          <cell r="B1653">
            <v>272059.08017899998</v>
          </cell>
          <cell r="C1653">
            <v>272059.08017899998</v>
          </cell>
        </row>
        <row r="1654">
          <cell r="A1654">
            <v>121850</v>
          </cell>
          <cell r="B1654">
            <v>114874.12387199998</v>
          </cell>
          <cell r="C1654">
            <v>114874.12387199998</v>
          </cell>
        </row>
        <row r="1655">
          <cell r="A1655">
            <v>121603</v>
          </cell>
          <cell r="B1655">
            <v>97502.491248999999</v>
          </cell>
          <cell r="C1655">
            <v>97502.491248999999</v>
          </cell>
        </row>
        <row r="1656">
          <cell r="A1656">
            <v>121605</v>
          </cell>
          <cell r="B1656">
            <v>195260.51283599998</v>
          </cell>
          <cell r="C1656">
            <v>195260.51283599998</v>
          </cell>
        </row>
        <row r="1657">
          <cell r="A1657">
            <v>120762</v>
          </cell>
          <cell r="B1657">
            <v>477855.4469080001</v>
          </cell>
          <cell r="C1657">
            <v>477855.4469080001</v>
          </cell>
        </row>
        <row r="1658">
          <cell r="A1658">
            <v>120305</v>
          </cell>
          <cell r="B1658">
            <v>418671.03256899992</v>
          </cell>
          <cell r="C1658">
            <v>418671.03256899992</v>
          </cell>
        </row>
        <row r="1659">
          <cell r="A1659">
            <v>124711</v>
          </cell>
          <cell r="B1659">
            <v>837.69882199999995</v>
          </cell>
          <cell r="C1659">
            <v>837.69882199999995</v>
          </cell>
        </row>
        <row r="1660">
          <cell r="A1660">
            <v>122863</v>
          </cell>
          <cell r="B1660">
            <v>12529.676894</v>
          </cell>
          <cell r="C1660">
            <v>12529.676894</v>
          </cell>
        </row>
        <row r="1661">
          <cell r="A1661">
            <v>122864</v>
          </cell>
          <cell r="B1661">
            <v>9066.7628530000002</v>
          </cell>
          <cell r="C1661">
            <v>9066.7628530000002</v>
          </cell>
        </row>
        <row r="1662">
          <cell r="A1662">
            <v>122879</v>
          </cell>
          <cell r="B1662">
            <v>160768.32266100001</v>
          </cell>
          <cell r="C1662">
            <v>160768.32266100001</v>
          </cell>
        </row>
        <row r="1663">
          <cell r="A1663">
            <v>122880</v>
          </cell>
          <cell r="B1663">
            <v>234650.61596999998</v>
          </cell>
          <cell r="C1663">
            <v>234650.61596999998</v>
          </cell>
        </row>
        <row r="1664">
          <cell r="A1664">
            <v>124731</v>
          </cell>
          <cell r="B1664">
            <v>4628.245277</v>
          </cell>
          <cell r="C1664">
            <v>4628.245277</v>
          </cell>
        </row>
        <row r="1665">
          <cell r="A1665">
            <v>122843</v>
          </cell>
          <cell r="B1665">
            <v>7738.2645799999991</v>
          </cell>
          <cell r="C1665">
            <v>7738.2645799999991</v>
          </cell>
        </row>
        <row r="1666">
          <cell r="A1666">
            <v>122844</v>
          </cell>
          <cell r="B1666">
            <v>17580.433355000001</v>
          </cell>
          <cell r="C1666">
            <v>17580.433355000001</v>
          </cell>
        </row>
        <row r="1667">
          <cell r="A1667">
            <v>124729</v>
          </cell>
          <cell r="B1667">
            <v>35060.449051000003</v>
          </cell>
          <cell r="C1667">
            <v>35060.449051000003</v>
          </cell>
        </row>
        <row r="1668">
          <cell r="A1668">
            <v>124436</v>
          </cell>
          <cell r="B1668">
            <v>389095.15603499999</v>
          </cell>
          <cell r="C1668">
            <v>389095.15603499999</v>
          </cell>
        </row>
        <row r="1669">
          <cell r="A1669">
            <v>124728</v>
          </cell>
          <cell r="B1669">
            <v>17033.824453000001</v>
          </cell>
          <cell r="C1669">
            <v>17033.824453000001</v>
          </cell>
        </row>
        <row r="1670">
          <cell r="A1670">
            <v>124907</v>
          </cell>
          <cell r="B1670">
            <v>37124.755469000003</v>
          </cell>
          <cell r="C1670">
            <v>37124.755469000003</v>
          </cell>
        </row>
        <row r="1671">
          <cell r="A1671">
            <v>124622</v>
          </cell>
          <cell r="B1671">
            <v>48985.303815000007</v>
          </cell>
          <cell r="C1671">
            <v>48985.303815000007</v>
          </cell>
        </row>
        <row r="1672">
          <cell r="A1672">
            <v>121023</v>
          </cell>
          <cell r="B1672">
            <v>31065.935183000001</v>
          </cell>
          <cell r="C1672">
            <v>31065.935183000001</v>
          </cell>
        </row>
        <row r="1673">
          <cell r="A1673">
            <v>123677</v>
          </cell>
          <cell r="B1673">
            <v>0</v>
          </cell>
          <cell r="C1673">
            <v>0</v>
          </cell>
        </row>
        <row r="1674">
          <cell r="A1674">
            <v>121825</v>
          </cell>
          <cell r="B1674">
            <v>27544.895431000001</v>
          </cell>
          <cell r="C1674">
            <v>27544.895431000001</v>
          </cell>
        </row>
        <row r="1675">
          <cell r="A1675">
            <v>121826</v>
          </cell>
          <cell r="B1675">
            <v>18044.963004999998</v>
          </cell>
          <cell r="C1675">
            <v>18044.963004999998</v>
          </cell>
        </row>
        <row r="1676">
          <cell r="A1676">
            <v>123958</v>
          </cell>
          <cell r="B1676">
            <v>19533.814839000002</v>
          </cell>
          <cell r="C1676">
            <v>19533.814839000002</v>
          </cell>
        </row>
        <row r="1677">
          <cell r="A1677">
            <v>122623</v>
          </cell>
          <cell r="B1677">
            <v>67326.161200000002</v>
          </cell>
          <cell r="C1677">
            <v>67326.161200000002</v>
          </cell>
        </row>
        <row r="1678">
          <cell r="A1678">
            <v>123792</v>
          </cell>
          <cell r="B1678">
            <v>52348.987639999999</v>
          </cell>
          <cell r="C1678">
            <v>52348.987639999999</v>
          </cell>
        </row>
        <row r="1679">
          <cell r="A1679">
            <v>124017</v>
          </cell>
          <cell r="B1679">
            <v>318061.21508699999</v>
          </cell>
          <cell r="C1679">
            <v>318061.21508699999</v>
          </cell>
        </row>
        <row r="1680">
          <cell r="A1680">
            <v>123935</v>
          </cell>
          <cell r="B1680">
            <v>0</v>
          </cell>
          <cell r="C1680">
            <v>0</v>
          </cell>
        </row>
        <row r="1681">
          <cell r="A1681">
            <v>122314</v>
          </cell>
          <cell r="B1681">
            <v>8543.9402640000008</v>
          </cell>
          <cell r="C1681">
            <v>8543.9402640000008</v>
          </cell>
        </row>
        <row r="1682">
          <cell r="A1682">
            <v>123803</v>
          </cell>
          <cell r="B1682">
            <v>17619.183091999999</v>
          </cell>
          <cell r="C1682">
            <v>17619.183091999999</v>
          </cell>
        </row>
        <row r="1683">
          <cell r="A1683">
            <v>122504</v>
          </cell>
          <cell r="B1683">
            <v>10228.168089000001</v>
          </cell>
          <cell r="C1683">
            <v>10228.168089000001</v>
          </cell>
        </row>
        <row r="1684">
          <cell r="A1684">
            <v>122788</v>
          </cell>
          <cell r="B1684">
            <v>20232.054333</v>
          </cell>
          <cell r="C1684">
            <v>20232.054333</v>
          </cell>
        </row>
        <row r="1685">
          <cell r="A1685">
            <v>122581</v>
          </cell>
          <cell r="B1685">
            <v>14602.316601999999</v>
          </cell>
          <cell r="C1685">
            <v>14602.316601999999</v>
          </cell>
        </row>
        <row r="1686">
          <cell r="A1686">
            <v>120659</v>
          </cell>
          <cell r="B1686">
            <v>258045.46543699998</v>
          </cell>
          <cell r="C1686">
            <v>258045.46543699998</v>
          </cell>
        </row>
        <row r="1687">
          <cell r="A1687">
            <v>122810</v>
          </cell>
          <cell r="B1687">
            <v>20345.079824</v>
          </cell>
          <cell r="C1687">
            <v>20345.079824</v>
          </cell>
        </row>
        <row r="1688">
          <cell r="A1688">
            <v>120909</v>
          </cell>
          <cell r="B1688">
            <v>59917.320991000001</v>
          </cell>
          <cell r="C1688">
            <v>59917.320991000001</v>
          </cell>
        </row>
        <row r="1689">
          <cell r="A1689">
            <v>121516</v>
          </cell>
          <cell r="B1689">
            <v>918797.08133900003</v>
          </cell>
          <cell r="C1689">
            <v>918797.08133900003</v>
          </cell>
        </row>
        <row r="1690">
          <cell r="A1690">
            <v>120328</v>
          </cell>
          <cell r="B1690">
            <v>504109.08858100005</v>
          </cell>
          <cell r="C1690">
            <v>504109.08858100005</v>
          </cell>
        </row>
        <row r="1691">
          <cell r="A1691">
            <v>121314</v>
          </cell>
          <cell r="B1691">
            <v>402928.93271999998</v>
          </cell>
          <cell r="C1691">
            <v>402928.93271999998</v>
          </cell>
        </row>
        <row r="1692">
          <cell r="A1692">
            <v>120284</v>
          </cell>
          <cell r="B1692">
            <v>1605475.6268399993</v>
          </cell>
          <cell r="C1692">
            <v>1605475.6268399993</v>
          </cell>
        </row>
        <row r="1693">
          <cell r="A1693">
            <v>120280</v>
          </cell>
          <cell r="B1693">
            <v>1205889.3263029999</v>
          </cell>
          <cell r="C1693">
            <v>1205889.3263029999</v>
          </cell>
        </row>
        <row r="1694">
          <cell r="A1694">
            <v>120337</v>
          </cell>
          <cell r="B1694">
            <v>225022.07939199999</v>
          </cell>
          <cell r="C1694">
            <v>225022.07939199999</v>
          </cell>
        </row>
        <row r="1695">
          <cell r="A1695">
            <v>120335</v>
          </cell>
          <cell r="B1695">
            <v>128722.21079299999</v>
          </cell>
          <cell r="C1695">
            <v>128722.21079299999</v>
          </cell>
        </row>
        <row r="1696">
          <cell r="A1696">
            <v>120304</v>
          </cell>
          <cell r="B1696">
            <v>434780.66277900001</v>
          </cell>
          <cell r="C1696">
            <v>434780.66277900001</v>
          </cell>
        </row>
        <row r="1697">
          <cell r="A1697">
            <v>125158</v>
          </cell>
          <cell r="B1697">
            <v>27521011.087193016</v>
          </cell>
          <cell r="C1697">
            <v>27521011.087193016</v>
          </cell>
        </row>
        <row r="1698">
          <cell r="A1698">
            <v>125157</v>
          </cell>
          <cell r="B1698">
            <v>5036195.6255079946</v>
          </cell>
          <cell r="C1698">
            <v>5036195.6255079946</v>
          </cell>
        </row>
        <row r="1699">
          <cell r="A1699">
            <v>124992</v>
          </cell>
          <cell r="B1699">
            <v>397.936849</v>
          </cell>
          <cell r="C1699">
            <v>397.936849</v>
          </cell>
        </row>
        <row r="1700">
          <cell r="A1700">
            <v>124916</v>
          </cell>
          <cell r="B1700">
            <v>23544.658241999998</v>
          </cell>
          <cell r="C1700">
            <v>23544.658241999998</v>
          </cell>
        </row>
        <row r="1701">
          <cell r="A1701">
            <v>123580</v>
          </cell>
          <cell r="B1701">
            <v>1198833.395698</v>
          </cell>
          <cell r="C1701">
            <v>1198833.395698</v>
          </cell>
        </row>
        <row r="1702">
          <cell r="A1702">
            <v>123946</v>
          </cell>
          <cell r="B1702">
            <v>0</v>
          </cell>
          <cell r="C1702">
            <v>0</v>
          </cell>
        </row>
        <row r="1703">
          <cell r="A1703">
            <v>122845</v>
          </cell>
          <cell r="B1703">
            <v>8912.3030209999997</v>
          </cell>
          <cell r="C1703">
            <v>8912.3030209999997</v>
          </cell>
        </row>
        <row r="1704">
          <cell r="A1704">
            <v>122846</v>
          </cell>
          <cell r="B1704">
            <v>16847.915300000001</v>
          </cell>
          <cell r="C1704">
            <v>16847.915300000001</v>
          </cell>
        </row>
        <row r="1705">
          <cell r="A1705">
            <v>121829</v>
          </cell>
          <cell r="B1705">
            <v>14146.514936</v>
          </cell>
          <cell r="C1705">
            <v>14146.514936</v>
          </cell>
        </row>
        <row r="1706">
          <cell r="A1706">
            <v>122722</v>
          </cell>
          <cell r="B1706">
            <v>0</v>
          </cell>
          <cell r="C1706">
            <v>0</v>
          </cell>
        </row>
        <row r="1707">
          <cell r="A1707">
            <v>122221</v>
          </cell>
          <cell r="B1707">
            <v>1098121.9064259999</v>
          </cell>
          <cell r="C1707">
            <v>1098121.9064259999</v>
          </cell>
        </row>
        <row r="1708">
          <cell r="A1708">
            <v>121144</v>
          </cell>
          <cell r="B1708">
            <v>17786.062990000002</v>
          </cell>
          <cell r="C1708">
            <v>17786.062990000002</v>
          </cell>
        </row>
        <row r="1709">
          <cell r="A1709">
            <v>119838</v>
          </cell>
          <cell r="B1709">
            <v>645389.61141799996</v>
          </cell>
          <cell r="C1709">
            <v>645389.61141799996</v>
          </cell>
        </row>
        <row r="1710">
          <cell r="A1710">
            <v>122888</v>
          </cell>
          <cell r="B1710">
            <v>294118.02786000003</v>
          </cell>
          <cell r="C1710">
            <v>294118.02786000003</v>
          </cell>
        </row>
        <row r="1711">
          <cell r="A1711">
            <v>123043</v>
          </cell>
          <cell r="B1711">
            <v>2252889.2432420002</v>
          </cell>
          <cell r="C1711">
            <v>2252889.2432420002</v>
          </cell>
        </row>
        <row r="1712">
          <cell r="A1712">
            <v>122196</v>
          </cell>
          <cell r="B1712">
            <v>0</v>
          </cell>
          <cell r="C1712">
            <v>0</v>
          </cell>
        </row>
        <row r="1713">
          <cell r="A1713">
            <v>119832</v>
          </cell>
          <cell r="B1713">
            <v>19286.672859999999</v>
          </cell>
          <cell r="C1713">
            <v>19286.672859999999</v>
          </cell>
        </row>
        <row r="1714">
          <cell r="A1714">
            <v>119831</v>
          </cell>
          <cell r="B1714">
            <v>1411913.052132</v>
          </cell>
          <cell r="C1714">
            <v>1411913.052132</v>
          </cell>
        </row>
        <row r="1715">
          <cell r="A1715">
            <v>126363</v>
          </cell>
          <cell r="B1715">
            <v>29835.804540999998</v>
          </cell>
          <cell r="C1715">
            <v>29835.804540999998</v>
          </cell>
        </row>
        <row r="1716">
          <cell r="A1716">
            <v>125798</v>
          </cell>
          <cell r="B1716">
            <v>107488.69592999999</v>
          </cell>
          <cell r="C1716">
            <v>107488.69592999999</v>
          </cell>
        </row>
        <row r="1717">
          <cell r="A1717">
            <v>126634</v>
          </cell>
          <cell r="B1717">
            <v>70239.822057999991</v>
          </cell>
          <cell r="C1717">
            <v>70239.822057999991</v>
          </cell>
        </row>
        <row r="1718">
          <cell r="A1718">
            <v>126394</v>
          </cell>
          <cell r="B1718">
            <v>39918.265912999996</v>
          </cell>
          <cell r="C1718">
            <v>39918.265912999996</v>
          </cell>
        </row>
        <row r="1719">
          <cell r="A1719">
            <v>123501</v>
          </cell>
          <cell r="B1719">
            <v>337744.90756199998</v>
          </cell>
          <cell r="C1719">
            <v>337744.90756199998</v>
          </cell>
        </row>
        <row r="1720">
          <cell r="A1720">
            <v>125793</v>
          </cell>
          <cell r="B1720">
            <v>0</v>
          </cell>
          <cell r="C1720">
            <v>0</v>
          </cell>
        </row>
        <row r="1721">
          <cell r="A1721">
            <v>123538</v>
          </cell>
          <cell r="B1721">
            <v>551022.37663299998</v>
          </cell>
          <cell r="C1721">
            <v>551022.37663299998</v>
          </cell>
        </row>
        <row r="1722">
          <cell r="A1722">
            <v>123502</v>
          </cell>
          <cell r="B1722">
            <v>372908.05757200002</v>
          </cell>
          <cell r="C1722">
            <v>372908.05757200002</v>
          </cell>
        </row>
        <row r="1723">
          <cell r="A1723">
            <v>123307</v>
          </cell>
          <cell r="B1723">
            <v>928925.92151999997</v>
          </cell>
          <cell r="C1723">
            <v>928925.92151999997</v>
          </cell>
        </row>
        <row r="1724">
          <cell r="A1724">
            <v>125813</v>
          </cell>
          <cell r="B1724">
            <v>99967.763748000012</v>
          </cell>
          <cell r="C1724">
            <v>99967.763748000012</v>
          </cell>
        </row>
        <row r="1725">
          <cell r="A1725">
            <v>125743</v>
          </cell>
          <cell r="B1725">
            <v>785619.27231500007</v>
          </cell>
          <cell r="C1725">
            <v>785619.27231500007</v>
          </cell>
        </row>
        <row r="1726">
          <cell r="A1726">
            <v>123939</v>
          </cell>
          <cell r="B1726">
            <v>0</v>
          </cell>
          <cell r="C1726">
            <v>0</v>
          </cell>
        </row>
        <row r="1727">
          <cell r="A1727">
            <v>125860</v>
          </cell>
          <cell r="B1727">
            <v>1895993.933732999</v>
          </cell>
          <cell r="C1727">
            <v>1895993.933732999</v>
          </cell>
        </row>
        <row r="1728">
          <cell r="A1728">
            <v>125883</v>
          </cell>
          <cell r="B1728">
            <v>571282.85254300013</v>
          </cell>
          <cell r="C1728">
            <v>571282.85254300013</v>
          </cell>
        </row>
        <row r="1729">
          <cell r="A1729">
            <v>124120</v>
          </cell>
          <cell r="B1729">
            <v>1281590.0454289999</v>
          </cell>
          <cell r="C1729">
            <v>1281590.0454289999</v>
          </cell>
        </row>
        <row r="1730">
          <cell r="A1730">
            <v>126108</v>
          </cell>
          <cell r="B1730">
            <v>787961.50177299988</v>
          </cell>
          <cell r="C1730">
            <v>787961.50177299988</v>
          </cell>
        </row>
        <row r="1731">
          <cell r="A1731">
            <v>125787</v>
          </cell>
          <cell r="B1731">
            <v>278700.20713900001</v>
          </cell>
          <cell r="C1731">
            <v>278700.20713900001</v>
          </cell>
        </row>
        <row r="1732">
          <cell r="A1732">
            <v>126046</v>
          </cell>
          <cell r="B1732">
            <v>991671.11573499988</v>
          </cell>
          <cell r="C1732">
            <v>991671.11573499988</v>
          </cell>
        </row>
        <row r="1733">
          <cell r="A1733">
            <v>125636</v>
          </cell>
          <cell r="B1733">
            <v>623605.05441600026</v>
          </cell>
          <cell r="C1733">
            <v>623605.05441600026</v>
          </cell>
        </row>
        <row r="1734">
          <cell r="A1734">
            <v>125716</v>
          </cell>
          <cell r="B1734">
            <v>604290.90396400006</v>
          </cell>
          <cell r="C1734">
            <v>604290.90396400006</v>
          </cell>
        </row>
        <row r="1735">
          <cell r="A1735">
            <v>125571</v>
          </cell>
          <cell r="B1735">
            <v>593017.42596499994</v>
          </cell>
          <cell r="C1735">
            <v>593017.42596499994</v>
          </cell>
        </row>
        <row r="1736">
          <cell r="A1736">
            <v>125286</v>
          </cell>
          <cell r="B1736">
            <v>103419.436011</v>
          </cell>
          <cell r="C1736">
            <v>103419.436011</v>
          </cell>
        </row>
        <row r="1737">
          <cell r="A1737">
            <v>125796</v>
          </cell>
          <cell r="B1737">
            <v>52321.754891000004</v>
          </cell>
          <cell r="C1737">
            <v>52321.754891000004</v>
          </cell>
        </row>
        <row r="1738">
          <cell r="A1738">
            <v>123339</v>
          </cell>
          <cell r="B1738">
            <v>85447.612889000011</v>
          </cell>
          <cell r="C1738">
            <v>85447.612889000011</v>
          </cell>
        </row>
        <row r="1739">
          <cell r="A1739">
            <v>123366</v>
          </cell>
          <cell r="B1739">
            <v>332619.39948199998</v>
          </cell>
          <cell r="C1739">
            <v>332619.39948199998</v>
          </cell>
        </row>
        <row r="1740">
          <cell r="A1740">
            <v>124834</v>
          </cell>
          <cell r="B1740">
            <v>150109.620589</v>
          </cell>
          <cell r="C1740">
            <v>150109.620589</v>
          </cell>
        </row>
        <row r="1741">
          <cell r="A1741">
            <v>123338</v>
          </cell>
          <cell r="B1741">
            <v>102306.09832600001</v>
          </cell>
          <cell r="C1741">
            <v>102306.09832600001</v>
          </cell>
        </row>
        <row r="1742">
          <cell r="A1742">
            <v>123893</v>
          </cell>
          <cell r="B1742">
            <v>1057210.7717520001</v>
          </cell>
          <cell r="C1742">
            <v>1057210.7717520001</v>
          </cell>
        </row>
        <row r="1743">
          <cell r="A1743">
            <v>123319</v>
          </cell>
          <cell r="B1743">
            <v>680071.34646899975</v>
          </cell>
          <cell r="C1743">
            <v>680071.34646899975</v>
          </cell>
        </row>
        <row r="1744">
          <cell r="A1744">
            <v>123174</v>
          </cell>
          <cell r="B1744">
            <v>29507.180493</v>
          </cell>
          <cell r="C1744">
            <v>29507.180493</v>
          </cell>
        </row>
        <row r="1745">
          <cell r="A1745">
            <v>123150</v>
          </cell>
          <cell r="B1745">
            <v>1660210.7692139996</v>
          </cell>
          <cell r="C1745">
            <v>1660210.7692139996</v>
          </cell>
        </row>
        <row r="1746">
          <cell r="A1746">
            <v>123144</v>
          </cell>
          <cell r="B1746">
            <v>602838.2324809999</v>
          </cell>
          <cell r="C1746">
            <v>602838.2324809999</v>
          </cell>
        </row>
        <row r="1747">
          <cell r="A1747">
            <v>125348</v>
          </cell>
          <cell r="B1747">
            <v>32911.186550999999</v>
          </cell>
          <cell r="C1747">
            <v>32911.186550999999</v>
          </cell>
        </row>
        <row r="1748">
          <cell r="A1748">
            <v>126168</v>
          </cell>
          <cell r="B1748">
            <v>69639.661004000009</v>
          </cell>
          <cell r="C1748">
            <v>69639.661004000009</v>
          </cell>
        </row>
        <row r="1749">
          <cell r="A1749">
            <v>126241</v>
          </cell>
          <cell r="B1749">
            <v>45824.541243</v>
          </cell>
          <cell r="C1749">
            <v>45824.541243</v>
          </cell>
        </row>
        <row r="1750">
          <cell r="A1750">
            <v>125568</v>
          </cell>
          <cell r="B1750">
            <v>1636896.2998860001</v>
          </cell>
          <cell r="C1750">
            <v>1636896.2998860001</v>
          </cell>
        </row>
        <row r="1751">
          <cell r="A1751">
            <v>126163</v>
          </cell>
          <cell r="B1751">
            <v>269193.29746299994</v>
          </cell>
          <cell r="C1751">
            <v>269193.29746299994</v>
          </cell>
        </row>
        <row r="1752">
          <cell r="A1752">
            <v>123949</v>
          </cell>
          <cell r="B1752">
            <v>127364.12010599999</v>
          </cell>
          <cell r="C1752">
            <v>127364.12010599999</v>
          </cell>
        </row>
        <row r="1753">
          <cell r="A1753" t="str">
            <v>127057</v>
          </cell>
          <cell r="B1753">
            <v>0</v>
          </cell>
          <cell r="C1753">
            <v>0</v>
          </cell>
        </row>
        <row r="1754">
          <cell r="A1754" t="str">
            <v>128795</v>
          </cell>
          <cell r="B1754">
            <v>0</v>
          </cell>
          <cell r="C1754">
            <v>0</v>
          </cell>
        </row>
        <row r="1755">
          <cell r="A1755" t="str">
            <v>140830</v>
          </cell>
          <cell r="B1755">
            <v>0</v>
          </cell>
          <cell r="C1755">
            <v>0</v>
          </cell>
        </row>
        <row r="1756">
          <cell r="A1756" t="str">
            <v>128043</v>
          </cell>
          <cell r="B1756">
            <v>0</v>
          </cell>
          <cell r="C1756">
            <v>0</v>
          </cell>
        </row>
        <row r="1757">
          <cell r="A1757" t="str">
            <v>136062</v>
          </cell>
          <cell r="B1757">
            <v>0</v>
          </cell>
          <cell r="C1757">
            <v>0</v>
          </cell>
        </row>
        <row r="1758">
          <cell r="A1758" t="str">
            <v>133789</v>
          </cell>
          <cell r="B1758">
            <v>0</v>
          </cell>
          <cell r="C1758">
            <v>0</v>
          </cell>
        </row>
        <row r="1759">
          <cell r="A1759" t="str">
            <v>137716</v>
          </cell>
          <cell r="B1759">
            <v>0</v>
          </cell>
          <cell r="C1759">
            <v>0</v>
          </cell>
        </row>
        <row r="1760">
          <cell r="A1760" t="str">
            <v>142102</v>
          </cell>
          <cell r="B1760">
            <v>0</v>
          </cell>
          <cell r="C1760">
            <v>0</v>
          </cell>
        </row>
        <row r="1761">
          <cell r="A1761" t="str">
            <v>156225</v>
          </cell>
          <cell r="B1761">
            <v>0</v>
          </cell>
          <cell r="C1761">
            <v>0</v>
          </cell>
        </row>
        <row r="1762">
          <cell r="A1762" t="str">
            <v>120312</v>
          </cell>
          <cell r="B1762">
            <v>0</v>
          </cell>
          <cell r="C1762">
            <v>0</v>
          </cell>
        </row>
        <row r="1763">
          <cell r="A1763" t="str">
            <v>123519</v>
          </cell>
          <cell r="B1763">
            <v>0</v>
          </cell>
          <cell r="C1763">
            <v>0</v>
          </cell>
        </row>
        <row r="1764">
          <cell r="A1764" t="str">
            <v>124472</v>
          </cell>
          <cell r="B1764">
            <v>0</v>
          </cell>
          <cell r="C1764">
            <v>0</v>
          </cell>
        </row>
        <row r="1765">
          <cell r="A1765" t="str">
            <v>124473</v>
          </cell>
          <cell r="B1765">
            <v>0</v>
          </cell>
          <cell r="C1765">
            <v>0</v>
          </cell>
        </row>
        <row r="1766">
          <cell r="A1766" t="str">
            <v>124747</v>
          </cell>
          <cell r="B1766">
            <v>0</v>
          </cell>
          <cell r="C1766">
            <v>0</v>
          </cell>
        </row>
        <row r="1767">
          <cell r="A1767" t="str">
            <v>124752</v>
          </cell>
          <cell r="B1767">
            <v>0</v>
          </cell>
          <cell r="C1767">
            <v>0</v>
          </cell>
        </row>
        <row r="1768">
          <cell r="A1768" t="str">
            <v>123903</v>
          </cell>
          <cell r="B1768">
            <v>0</v>
          </cell>
          <cell r="C1768">
            <v>0</v>
          </cell>
        </row>
        <row r="1769">
          <cell r="A1769" t="str">
            <v>122975</v>
          </cell>
          <cell r="B1769">
            <v>0</v>
          </cell>
          <cell r="C1769">
            <v>0</v>
          </cell>
        </row>
        <row r="1770">
          <cell r="A1770" t="str">
            <v>122154</v>
          </cell>
          <cell r="B1770">
            <v>0</v>
          </cell>
          <cell r="C1770">
            <v>0</v>
          </cell>
        </row>
        <row r="1771">
          <cell r="A1771" t="str">
            <v>124461</v>
          </cell>
          <cell r="B1771">
            <v>0</v>
          </cell>
          <cell r="C1771">
            <v>0</v>
          </cell>
        </row>
        <row r="1772">
          <cell r="A1772" t="str">
            <v>124334</v>
          </cell>
          <cell r="B1772">
            <v>0</v>
          </cell>
          <cell r="C1772">
            <v>0</v>
          </cell>
        </row>
        <row r="1773">
          <cell r="A1773" t="str">
            <v>122026</v>
          </cell>
          <cell r="B1773">
            <v>0</v>
          </cell>
          <cell r="C1773">
            <v>0</v>
          </cell>
        </row>
        <row r="1774">
          <cell r="A1774" t="str">
            <v>124223</v>
          </cell>
          <cell r="B1774">
            <v>0</v>
          </cell>
          <cell r="C1774">
            <v>0</v>
          </cell>
        </row>
        <row r="1775">
          <cell r="A1775" t="str">
            <v>124151</v>
          </cell>
          <cell r="B1775">
            <v>0</v>
          </cell>
          <cell r="C1775">
            <v>0</v>
          </cell>
        </row>
        <row r="1776">
          <cell r="A1776" t="str">
            <v>124559</v>
          </cell>
          <cell r="B1776">
            <v>0</v>
          </cell>
          <cell r="C1776">
            <v>0</v>
          </cell>
        </row>
        <row r="1777">
          <cell r="A1777" t="str">
            <v>124281</v>
          </cell>
          <cell r="B1777">
            <v>0</v>
          </cell>
          <cell r="C1777">
            <v>0</v>
          </cell>
        </row>
        <row r="1778">
          <cell r="A1778" t="str">
            <v>123210</v>
          </cell>
          <cell r="B1778">
            <v>0</v>
          </cell>
          <cell r="C1778">
            <v>0</v>
          </cell>
        </row>
        <row r="1779">
          <cell r="A1779" t="str">
            <v>122155</v>
          </cell>
          <cell r="B1779">
            <v>0</v>
          </cell>
          <cell r="C1779">
            <v>0</v>
          </cell>
        </row>
        <row r="1780">
          <cell r="A1780" t="str">
            <v>120853</v>
          </cell>
          <cell r="B1780">
            <v>0</v>
          </cell>
          <cell r="C1780">
            <v>0</v>
          </cell>
        </row>
        <row r="1781">
          <cell r="A1781" t="str">
            <v>120878</v>
          </cell>
          <cell r="B1781">
            <v>0</v>
          </cell>
          <cell r="C1781">
            <v>0</v>
          </cell>
        </row>
        <row r="1782">
          <cell r="A1782" t="str">
            <v>124367</v>
          </cell>
          <cell r="B1782">
            <v>0</v>
          </cell>
          <cell r="C1782">
            <v>0</v>
          </cell>
        </row>
        <row r="1783">
          <cell r="A1783" t="str">
            <v>124549</v>
          </cell>
          <cell r="B1783">
            <v>0</v>
          </cell>
          <cell r="C1783">
            <v>0</v>
          </cell>
        </row>
        <row r="1784">
          <cell r="A1784" t="str">
            <v>124642</v>
          </cell>
          <cell r="B1784">
            <v>0</v>
          </cell>
          <cell r="C1784">
            <v>0</v>
          </cell>
        </row>
        <row r="1785">
          <cell r="A1785" t="str">
            <v>124702</v>
          </cell>
          <cell r="B1785">
            <v>0</v>
          </cell>
          <cell r="C1785">
            <v>0</v>
          </cell>
        </row>
        <row r="1786">
          <cell r="A1786" t="str">
            <v>124738</v>
          </cell>
          <cell r="B1786">
            <v>0</v>
          </cell>
          <cell r="C1786">
            <v>0</v>
          </cell>
        </row>
        <row r="1787">
          <cell r="A1787" t="str">
            <v>124645</v>
          </cell>
          <cell r="B1787">
            <v>0</v>
          </cell>
          <cell r="C1787">
            <v>0</v>
          </cell>
        </row>
        <row r="1788">
          <cell r="A1788" t="str">
            <v>124670</v>
          </cell>
          <cell r="B1788">
            <v>0</v>
          </cell>
          <cell r="C1788">
            <v>0</v>
          </cell>
        </row>
        <row r="1789">
          <cell r="A1789" t="str">
            <v>123435</v>
          </cell>
          <cell r="B1789">
            <v>0</v>
          </cell>
          <cell r="C1789">
            <v>0</v>
          </cell>
        </row>
        <row r="1790">
          <cell r="A1790" t="str">
            <v>124152</v>
          </cell>
          <cell r="B1790">
            <v>0</v>
          </cell>
          <cell r="C1790">
            <v>0</v>
          </cell>
        </row>
        <row r="1791">
          <cell r="A1791" t="str">
            <v>124153</v>
          </cell>
          <cell r="B1791">
            <v>0</v>
          </cell>
          <cell r="C1791">
            <v>0</v>
          </cell>
        </row>
        <row r="1792">
          <cell r="A1792" t="str">
            <v>124154</v>
          </cell>
          <cell r="B1792">
            <v>0</v>
          </cell>
          <cell r="C1792">
            <v>0</v>
          </cell>
        </row>
        <row r="1793">
          <cell r="A1793" t="str">
            <v>123953</v>
          </cell>
          <cell r="B1793">
            <v>0</v>
          </cell>
          <cell r="C1793">
            <v>0</v>
          </cell>
        </row>
        <row r="1794">
          <cell r="A1794" t="str">
            <v>120323</v>
          </cell>
          <cell r="B1794">
            <v>0</v>
          </cell>
          <cell r="C1794">
            <v>0</v>
          </cell>
        </row>
        <row r="1795">
          <cell r="A1795" t="str">
            <v>125153</v>
          </cell>
          <cell r="B1795">
            <v>0</v>
          </cell>
          <cell r="C1795">
            <v>0</v>
          </cell>
        </row>
        <row r="1796">
          <cell r="A1796" t="str">
            <v>124743</v>
          </cell>
          <cell r="B1796">
            <v>0</v>
          </cell>
          <cell r="C1796">
            <v>0</v>
          </cell>
        </row>
        <row r="1797">
          <cell r="A1797" t="str">
            <v>124158</v>
          </cell>
          <cell r="B1797">
            <v>0</v>
          </cell>
          <cell r="C1797">
            <v>0</v>
          </cell>
        </row>
        <row r="1798">
          <cell r="A1798" t="str">
            <v>123611</v>
          </cell>
          <cell r="B1798">
            <v>0</v>
          </cell>
          <cell r="C1798">
            <v>0</v>
          </cell>
        </row>
        <row r="1799">
          <cell r="A1799" t="str">
            <v>124428</v>
          </cell>
          <cell r="B1799">
            <v>0</v>
          </cell>
          <cell r="C1799">
            <v>0</v>
          </cell>
        </row>
        <row r="1800">
          <cell r="A1800" t="str">
            <v>120285</v>
          </cell>
          <cell r="B1800">
            <v>0</v>
          </cell>
          <cell r="C1800">
            <v>0</v>
          </cell>
        </row>
        <row r="1801">
          <cell r="A1801" t="str">
            <v>120366</v>
          </cell>
          <cell r="B1801">
            <v>0</v>
          </cell>
          <cell r="C1801">
            <v>0</v>
          </cell>
        </row>
        <row r="1802">
          <cell r="A1802" t="str">
            <v>122884</v>
          </cell>
          <cell r="B1802">
            <v>0</v>
          </cell>
          <cell r="C1802">
            <v>0</v>
          </cell>
        </row>
        <row r="1803">
          <cell r="A1803" t="str">
            <v>121604</v>
          </cell>
          <cell r="B1803">
            <v>0</v>
          </cell>
          <cell r="C1803">
            <v>0</v>
          </cell>
        </row>
        <row r="1804">
          <cell r="A1804" t="str">
            <v>122851</v>
          </cell>
          <cell r="B1804">
            <v>0</v>
          </cell>
          <cell r="C1804">
            <v>0</v>
          </cell>
        </row>
        <row r="1805">
          <cell r="A1805" t="str">
            <v>121066</v>
          </cell>
          <cell r="B1805">
            <v>0</v>
          </cell>
          <cell r="C1805">
            <v>0</v>
          </cell>
        </row>
        <row r="1806">
          <cell r="A1806" t="str">
            <v>122951</v>
          </cell>
          <cell r="B1806">
            <v>0</v>
          </cell>
          <cell r="C1806">
            <v>0</v>
          </cell>
        </row>
        <row r="1807">
          <cell r="A1807" t="str">
            <v>124613</v>
          </cell>
          <cell r="B1807">
            <v>0</v>
          </cell>
          <cell r="C1807">
            <v>0</v>
          </cell>
        </row>
        <row r="1808">
          <cell r="A1808" t="str">
            <v>120276</v>
          </cell>
          <cell r="B1808">
            <v>0</v>
          </cell>
          <cell r="C1808">
            <v>0</v>
          </cell>
        </row>
        <row r="1809">
          <cell r="A1809" t="str">
            <v>120277</v>
          </cell>
          <cell r="B1809">
            <v>0</v>
          </cell>
          <cell r="C1809">
            <v>0</v>
          </cell>
        </row>
        <row r="1810">
          <cell r="A1810" t="str">
            <v>120278</v>
          </cell>
          <cell r="B1810">
            <v>0</v>
          </cell>
          <cell r="C1810">
            <v>0</v>
          </cell>
        </row>
        <row r="1811">
          <cell r="A1811" t="str">
            <v>120850</v>
          </cell>
          <cell r="B1811">
            <v>0</v>
          </cell>
          <cell r="C1811">
            <v>0</v>
          </cell>
        </row>
        <row r="1812">
          <cell r="A1812" t="str">
            <v>120293</v>
          </cell>
          <cell r="B1812">
            <v>0</v>
          </cell>
          <cell r="C1812">
            <v>0</v>
          </cell>
        </row>
        <row r="1813">
          <cell r="A1813" t="str">
            <v>121031</v>
          </cell>
          <cell r="B1813">
            <v>0</v>
          </cell>
          <cell r="C1813">
            <v>0</v>
          </cell>
        </row>
        <row r="1814">
          <cell r="A1814" t="str">
            <v>121032</v>
          </cell>
          <cell r="B1814">
            <v>0</v>
          </cell>
          <cell r="C1814">
            <v>0</v>
          </cell>
        </row>
        <row r="1815">
          <cell r="A1815" t="str">
            <v>121033</v>
          </cell>
          <cell r="B1815">
            <v>0</v>
          </cell>
          <cell r="C1815">
            <v>0</v>
          </cell>
        </row>
        <row r="1816">
          <cell r="A1816" t="str">
            <v>122967</v>
          </cell>
          <cell r="B1816">
            <v>0</v>
          </cell>
          <cell r="C1816">
            <v>0</v>
          </cell>
        </row>
        <row r="1817">
          <cell r="A1817" t="str">
            <v>122885</v>
          </cell>
          <cell r="B1817">
            <v>0</v>
          </cell>
          <cell r="C1817">
            <v>0</v>
          </cell>
        </row>
        <row r="1818">
          <cell r="A1818" t="str">
            <v>122684</v>
          </cell>
          <cell r="B1818">
            <v>0</v>
          </cell>
          <cell r="C1818">
            <v>0</v>
          </cell>
        </row>
        <row r="1819">
          <cell r="A1819" t="str">
            <v>124507</v>
          </cell>
          <cell r="B1819">
            <v>0</v>
          </cell>
          <cell r="C1819">
            <v>0</v>
          </cell>
        </row>
        <row r="1820">
          <cell r="A1820" t="str">
            <v>122503</v>
          </cell>
          <cell r="B1820">
            <v>0</v>
          </cell>
          <cell r="C1820">
            <v>0</v>
          </cell>
        </row>
        <row r="1821">
          <cell r="A1821" t="str">
            <v>122099</v>
          </cell>
          <cell r="B1821">
            <v>0</v>
          </cell>
          <cell r="C1821">
            <v>0</v>
          </cell>
        </row>
        <row r="1822">
          <cell r="A1822" t="str">
            <v>121573</v>
          </cell>
          <cell r="B1822">
            <v>0</v>
          </cell>
          <cell r="C1822">
            <v>0</v>
          </cell>
        </row>
        <row r="1823">
          <cell r="A1823" t="str">
            <v>121347</v>
          </cell>
          <cell r="B1823">
            <v>0</v>
          </cell>
          <cell r="C1823">
            <v>0</v>
          </cell>
        </row>
        <row r="1824">
          <cell r="A1824" t="str">
            <v>122883</v>
          </cell>
          <cell r="B1824">
            <v>0</v>
          </cell>
          <cell r="C1824">
            <v>0</v>
          </cell>
        </row>
        <row r="1825">
          <cell r="A1825" t="str">
            <v>121330</v>
          </cell>
          <cell r="B1825">
            <v>0</v>
          </cell>
          <cell r="C1825">
            <v>0</v>
          </cell>
        </row>
        <row r="1826">
          <cell r="A1826" t="str">
            <v>120836</v>
          </cell>
          <cell r="B1826">
            <v>0</v>
          </cell>
          <cell r="C1826">
            <v>0</v>
          </cell>
        </row>
        <row r="1827">
          <cell r="A1827" t="str">
            <v>122358</v>
          </cell>
          <cell r="B1827">
            <v>0</v>
          </cell>
          <cell r="C1827">
            <v>0</v>
          </cell>
        </row>
        <row r="1828">
          <cell r="A1828" t="str">
            <v>121841</v>
          </cell>
          <cell r="B1828">
            <v>0</v>
          </cell>
          <cell r="C1828">
            <v>0</v>
          </cell>
        </row>
        <row r="1829">
          <cell r="A1829" t="str">
            <v>122942</v>
          </cell>
          <cell r="B1829">
            <v>0</v>
          </cell>
          <cell r="C1829">
            <v>0</v>
          </cell>
        </row>
        <row r="1830">
          <cell r="A1830" t="str">
            <v>124824</v>
          </cell>
          <cell r="B1830">
            <v>0</v>
          </cell>
          <cell r="C1830">
            <v>0</v>
          </cell>
        </row>
        <row r="1831">
          <cell r="A1831" t="str">
            <v>120397</v>
          </cell>
          <cell r="B1831">
            <v>0</v>
          </cell>
          <cell r="C1831">
            <v>0</v>
          </cell>
        </row>
        <row r="1832">
          <cell r="A1832" t="str">
            <v>123964</v>
          </cell>
          <cell r="B1832">
            <v>0</v>
          </cell>
          <cell r="C1832">
            <v>0</v>
          </cell>
        </row>
        <row r="1833">
          <cell r="A1833" t="str">
            <v>120618</v>
          </cell>
          <cell r="B1833">
            <v>0</v>
          </cell>
          <cell r="C1833">
            <v>0</v>
          </cell>
        </row>
        <row r="1834">
          <cell r="A1834" t="str">
            <v>120325</v>
          </cell>
          <cell r="B1834">
            <v>0</v>
          </cell>
          <cell r="C1834">
            <v>0</v>
          </cell>
        </row>
        <row r="1835">
          <cell r="A1835" t="str">
            <v>122405</v>
          </cell>
          <cell r="B1835">
            <v>0</v>
          </cell>
          <cell r="C1835">
            <v>0</v>
          </cell>
        </row>
        <row r="1836">
          <cell r="A1836" t="str">
            <v>124918</v>
          </cell>
          <cell r="B1836">
            <v>0</v>
          </cell>
          <cell r="C1836">
            <v>0</v>
          </cell>
        </row>
        <row r="1837">
          <cell r="A1837" t="str">
            <v>119834</v>
          </cell>
          <cell r="B1837">
            <v>0</v>
          </cell>
          <cell r="C1837">
            <v>0</v>
          </cell>
        </row>
        <row r="1838">
          <cell r="A1838" t="str">
            <v>119837</v>
          </cell>
          <cell r="B1838">
            <v>0</v>
          </cell>
          <cell r="C1838">
            <v>0</v>
          </cell>
        </row>
        <row r="1839">
          <cell r="A1839" t="str">
            <v>119923</v>
          </cell>
          <cell r="B1839">
            <v>0</v>
          </cell>
          <cell r="C1839">
            <v>0</v>
          </cell>
        </row>
        <row r="1840">
          <cell r="A1840" t="str">
            <v>122518</v>
          </cell>
          <cell r="B1840">
            <v>0</v>
          </cell>
          <cell r="C1840">
            <v>0</v>
          </cell>
        </row>
        <row r="1841">
          <cell r="A1841" t="str">
            <v>124696</v>
          </cell>
          <cell r="B1841">
            <v>0</v>
          </cell>
          <cell r="C1841">
            <v>0</v>
          </cell>
        </row>
        <row r="1842">
          <cell r="A1842" t="str">
            <v>119836</v>
          </cell>
          <cell r="B1842">
            <v>0</v>
          </cell>
          <cell r="C1842">
            <v>0</v>
          </cell>
        </row>
        <row r="1843">
          <cell r="A1843" t="str">
            <v>124641</v>
          </cell>
          <cell r="B1843">
            <v>0</v>
          </cell>
          <cell r="C1843">
            <v>0</v>
          </cell>
        </row>
        <row r="1844">
          <cell r="A1844" t="str">
            <v>125186</v>
          </cell>
          <cell r="B1844">
            <v>0</v>
          </cell>
          <cell r="C1844">
            <v>0</v>
          </cell>
        </row>
        <row r="1845">
          <cell r="A1845" t="str">
            <v>123139</v>
          </cell>
          <cell r="B1845">
            <v>0</v>
          </cell>
          <cell r="C1845">
            <v>0</v>
          </cell>
        </row>
        <row r="1846">
          <cell r="A1846" t="str">
            <v>123128</v>
          </cell>
          <cell r="B1846">
            <v>0</v>
          </cell>
          <cell r="C1846">
            <v>0</v>
          </cell>
        </row>
        <row r="1847">
          <cell r="A1847" t="str">
            <v>126103</v>
          </cell>
          <cell r="B1847">
            <v>0</v>
          </cell>
          <cell r="C1847">
            <v>0</v>
          </cell>
        </row>
        <row r="1848">
          <cell r="A1848" t="str">
            <v>123124</v>
          </cell>
          <cell r="B1848">
            <v>0</v>
          </cell>
          <cell r="C1848">
            <v>0</v>
          </cell>
        </row>
        <row r="1849">
          <cell r="A1849" t="str">
            <v>123116</v>
          </cell>
          <cell r="B1849">
            <v>0</v>
          </cell>
          <cell r="C1849">
            <v>0</v>
          </cell>
        </row>
        <row r="1850">
          <cell r="A1850" t="str">
            <v>123118</v>
          </cell>
          <cell r="B1850">
            <v>0</v>
          </cell>
          <cell r="C1850">
            <v>0</v>
          </cell>
        </row>
        <row r="1851">
          <cell r="A1851" t="str">
            <v>123136</v>
          </cell>
          <cell r="B1851">
            <v>0</v>
          </cell>
          <cell r="C1851">
            <v>0</v>
          </cell>
        </row>
        <row r="1852">
          <cell r="A1852" t="str">
            <v>125400</v>
          </cell>
          <cell r="B1852">
            <v>0</v>
          </cell>
          <cell r="C1852">
            <v>0</v>
          </cell>
        </row>
        <row r="1853">
          <cell r="A1853" t="str">
            <v>125904</v>
          </cell>
          <cell r="B1853">
            <v>0</v>
          </cell>
          <cell r="C1853">
            <v>0</v>
          </cell>
        </row>
        <row r="1854">
          <cell r="A1854" t="str">
            <v>125905</v>
          </cell>
          <cell r="B1854">
            <v>0</v>
          </cell>
          <cell r="C1854">
            <v>0</v>
          </cell>
        </row>
        <row r="1855">
          <cell r="A1855" t="str">
            <v>125019</v>
          </cell>
          <cell r="B1855">
            <v>0</v>
          </cell>
          <cell r="C1855">
            <v>0</v>
          </cell>
        </row>
        <row r="1856">
          <cell r="A1856" t="str">
            <v>123148</v>
          </cell>
          <cell r="B1856">
            <v>0</v>
          </cell>
          <cell r="C1856">
            <v>0</v>
          </cell>
        </row>
        <row r="1857">
          <cell r="A1857" t="str">
            <v>123489</v>
          </cell>
          <cell r="B1857">
            <v>0</v>
          </cell>
          <cell r="C1857">
            <v>0</v>
          </cell>
        </row>
        <row r="1858">
          <cell r="A1858" t="str">
            <v>126113</v>
          </cell>
          <cell r="B1858">
            <v>0</v>
          </cell>
          <cell r="C1858">
            <v>0</v>
          </cell>
        </row>
        <row r="1859">
          <cell r="A1859" t="str">
            <v>123130</v>
          </cell>
          <cell r="B1859">
            <v>0</v>
          </cell>
          <cell r="C1859">
            <v>0</v>
          </cell>
        </row>
        <row r="1860">
          <cell r="A1860" t="str">
            <v>123131</v>
          </cell>
          <cell r="B1860">
            <v>0</v>
          </cell>
          <cell r="C1860">
            <v>0</v>
          </cell>
        </row>
        <row r="1861">
          <cell r="A1861" t="str">
            <v>123132</v>
          </cell>
          <cell r="B1861">
            <v>0</v>
          </cell>
          <cell r="C1861">
            <v>0</v>
          </cell>
        </row>
        <row r="1862">
          <cell r="A1862" t="str">
            <v>123126</v>
          </cell>
          <cell r="B1862">
            <v>0</v>
          </cell>
          <cell r="C1862">
            <v>0</v>
          </cell>
        </row>
        <row r="1863">
          <cell r="A1863" t="str">
            <v>123479</v>
          </cell>
          <cell r="B1863">
            <v>0</v>
          </cell>
          <cell r="C1863">
            <v>0</v>
          </cell>
        </row>
        <row r="1864">
          <cell r="A1864" t="str">
            <v>125216</v>
          </cell>
          <cell r="B1864">
            <v>0</v>
          </cell>
          <cell r="C1864">
            <v>0</v>
          </cell>
        </row>
        <row r="1865">
          <cell r="A1865" t="str">
            <v>125947</v>
          </cell>
          <cell r="B1865">
            <v>0</v>
          </cell>
          <cell r="C1865">
            <v>0</v>
          </cell>
        </row>
        <row r="1866">
          <cell r="A1866" t="str">
            <v>123119</v>
          </cell>
          <cell r="B1866">
            <v>0</v>
          </cell>
          <cell r="C1866">
            <v>0</v>
          </cell>
        </row>
        <row r="1867">
          <cell r="A1867" t="str">
            <v>123122</v>
          </cell>
          <cell r="B1867">
            <v>0</v>
          </cell>
          <cell r="C1867">
            <v>0</v>
          </cell>
        </row>
        <row r="1868">
          <cell r="A1868" t="str">
            <v>123125</v>
          </cell>
          <cell r="B1868">
            <v>0</v>
          </cell>
          <cell r="C1868">
            <v>0</v>
          </cell>
        </row>
        <row r="1869">
          <cell r="A1869" t="str">
            <v>123135</v>
          </cell>
          <cell r="B1869">
            <v>0</v>
          </cell>
          <cell r="C1869">
            <v>0</v>
          </cell>
        </row>
        <row r="1870">
          <cell r="A1870" t="str">
            <v>123121</v>
          </cell>
          <cell r="B1870">
            <v>0</v>
          </cell>
          <cell r="C1870">
            <v>0</v>
          </cell>
        </row>
        <row r="1871">
          <cell r="A1871" t="str">
            <v>123145</v>
          </cell>
          <cell r="B1871">
            <v>0</v>
          </cell>
          <cell r="C1871">
            <v>0</v>
          </cell>
        </row>
        <row r="1872">
          <cell r="A1872" t="str">
            <v>123425</v>
          </cell>
          <cell r="B1872">
            <v>0</v>
          </cell>
          <cell r="C1872">
            <v>0</v>
          </cell>
        </row>
        <row r="1873">
          <cell r="A1873" t="str">
            <v>125630</v>
          </cell>
          <cell r="B1873">
            <v>0</v>
          </cell>
          <cell r="C1873">
            <v>0</v>
          </cell>
        </row>
        <row r="1874">
          <cell r="A1874" t="str">
            <v>123169</v>
          </cell>
          <cell r="B1874">
            <v>0</v>
          </cell>
          <cell r="C1874">
            <v>0</v>
          </cell>
        </row>
        <row r="1875">
          <cell r="A1875" t="str">
            <v>125351</v>
          </cell>
          <cell r="B1875">
            <v>0</v>
          </cell>
          <cell r="C1875">
            <v>0</v>
          </cell>
        </row>
        <row r="1876">
          <cell r="A1876" t="str">
            <v>123129</v>
          </cell>
          <cell r="B1876">
            <v>0</v>
          </cell>
          <cell r="C1876">
            <v>0</v>
          </cell>
        </row>
        <row r="1877">
          <cell r="A1877" t="str">
            <v>123134</v>
          </cell>
          <cell r="B1877">
            <v>0</v>
          </cell>
          <cell r="C1877">
            <v>0</v>
          </cell>
        </row>
        <row r="1878">
          <cell r="A1878" t="str">
            <v>123137</v>
          </cell>
          <cell r="B1878">
            <v>0</v>
          </cell>
          <cell r="C1878">
            <v>0</v>
          </cell>
        </row>
        <row r="1879">
          <cell r="A1879" t="str">
            <v>123361</v>
          </cell>
          <cell r="B1879">
            <v>0</v>
          </cell>
          <cell r="C1879">
            <v>0</v>
          </cell>
        </row>
        <row r="1880">
          <cell r="A1880" t="str">
            <v>126139</v>
          </cell>
          <cell r="B1880">
            <v>0</v>
          </cell>
          <cell r="C1880">
            <v>0</v>
          </cell>
        </row>
        <row r="1881">
          <cell r="A1881" t="str">
            <v>125663</v>
          </cell>
          <cell r="B1881">
            <v>0</v>
          </cell>
          <cell r="C1881">
            <v>0</v>
          </cell>
        </row>
        <row r="1882">
          <cell r="A1882" t="str">
            <v>123120</v>
          </cell>
          <cell r="B1882">
            <v>0</v>
          </cell>
          <cell r="C1882">
            <v>0</v>
          </cell>
        </row>
        <row r="1883">
          <cell r="A1883" t="str">
            <v>123154</v>
          </cell>
          <cell r="B1883">
            <v>0</v>
          </cell>
          <cell r="C1883">
            <v>0</v>
          </cell>
        </row>
        <row r="1884">
          <cell r="A1884" t="str">
            <v>123142</v>
          </cell>
          <cell r="B1884">
            <v>0</v>
          </cell>
          <cell r="C1884">
            <v>0</v>
          </cell>
        </row>
        <row r="1885">
          <cell r="A1885" t="str">
            <v>123143</v>
          </cell>
          <cell r="B1885">
            <v>0</v>
          </cell>
          <cell r="C1885">
            <v>0</v>
          </cell>
        </row>
        <row r="1886">
          <cell r="A1886" t="str">
            <v>134195</v>
          </cell>
          <cell r="B1886">
            <v>0</v>
          </cell>
          <cell r="C1886">
            <v>0</v>
          </cell>
        </row>
        <row r="1887">
          <cell r="A1887" t="str">
            <v>119027</v>
          </cell>
          <cell r="B1887">
            <v>0</v>
          </cell>
          <cell r="C1887">
            <v>0</v>
          </cell>
        </row>
        <row r="1888">
          <cell r="A1888" t="str">
            <v>118375</v>
          </cell>
          <cell r="B1888">
            <v>0</v>
          </cell>
          <cell r="C1888">
            <v>0</v>
          </cell>
        </row>
        <row r="1889">
          <cell r="A1889" t="str">
            <v>117971</v>
          </cell>
          <cell r="B1889">
            <v>0</v>
          </cell>
          <cell r="C1889">
            <v>0</v>
          </cell>
        </row>
        <row r="1890">
          <cell r="A1890" t="str">
            <v>117815</v>
          </cell>
          <cell r="B1890">
            <v>0</v>
          </cell>
          <cell r="C1890">
            <v>0</v>
          </cell>
        </row>
        <row r="1891">
          <cell r="A1891" t="str">
            <v>119116</v>
          </cell>
          <cell r="B1891">
            <v>0</v>
          </cell>
          <cell r="C1891">
            <v>0</v>
          </cell>
        </row>
        <row r="1892">
          <cell r="A1892" t="str">
            <v>117921</v>
          </cell>
          <cell r="B1892">
            <v>0</v>
          </cell>
          <cell r="C1892">
            <v>0</v>
          </cell>
        </row>
        <row r="1893">
          <cell r="A1893" t="str">
            <v>118379</v>
          </cell>
          <cell r="B1893">
            <v>0</v>
          </cell>
          <cell r="C1893">
            <v>0</v>
          </cell>
        </row>
        <row r="1894">
          <cell r="A1894" t="str">
            <v>118378</v>
          </cell>
          <cell r="B1894">
            <v>0</v>
          </cell>
          <cell r="C1894">
            <v>0</v>
          </cell>
        </row>
        <row r="1895">
          <cell r="A1895" t="str">
            <v>119418</v>
          </cell>
          <cell r="B1895">
            <v>0</v>
          </cell>
          <cell r="C1895">
            <v>0</v>
          </cell>
        </row>
        <row r="1896">
          <cell r="A1896" t="str">
            <v>117957</v>
          </cell>
          <cell r="B1896">
            <v>0</v>
          </cell>
          <cell r="C1896">
            <v>0</v>
          </cell>
        </row>
        <row r="1897">
          <cell r="A1897" t="str">
            <v>118014</v>
          </cell>
          <cell r="B1897">
            <v>0</v>
          </cell>
          <cell r="C1897">
            <v>0</v>
          </cell>
        </row>
        <row r="1898">
          <cell r="A1898" t="str">
            <v>117973</v>
          </cell>
          <cell r="B1898">
            <v>0</v>
          </cell>
          <cell r="C1898">
            <v>0</v>
          </cell>
        </row>
        <row r="1899">
          <cell r="A1899" t="str">
            <v>118012</v>
          </cell>
          <cell r="B1899">
            <v>0</v>
          </cell>
          <cell r="C1899">
            <v>0</v>
          </cell>
        </row>
        <row r="1900">
          <cell r="A1900" t="str">
            <v>117975</v>
          </cell>
          <cell r="B1900">
            <v>0</v>
          </cell>
          <cell r="C1900">
            <v>0</v>
          </cell>
        </row>
        <row r="1901">
          <cell r="A1901" t="str">
            <v>118544</v>
          </cell>
          <cell r="B1901">
            <v>0</v>
          </cell>
          <cell r="C1901">
            <v>0</v>
          </cell>
        </row>
        <row r="1902">
          <cell r="A1902" t="str">
            <v>118637</v>
          </cell>
          <cell r="B1902">
            <v>0</v>
          </cell>
          <cell r="C1902">
            <v>0</v>
          </cell>
        </row>
        <row r="1903">
          <cell r="A1903" t="str">
            <v>119779</v>
          </cell>
          <cell r="B1903">
            <v>0</v>
          </cell>
          <cell r="C1903">
            <v>0</v>
          </cell>
        </row>
        <row r="1904">
          <cell r="A1904" t="str">
            <v>119192</v>
          </cell>
          <cell r="B1904">
            <v>0</v>
          </cell>
          <cell r="C1904">
            <v>0</v>
          </cell>
        </row>
        <row r="1905">
          <cell r="A1905" t="str">
            <v>119619</v>
          </cell>
          <cell r="B1905">
            <v>0</v>
          </cell>
          <cell r="C1905">
            <v>0</v>
          </cell>
        </row>
        <row r="1906">
          <cell r="A1906" t="str">
            <v>119497</v>
          </cell>
          <cell r="B1906">
            <v>0</v>
          </cell>
          <cell r="C1906">
            <v>0</v>
          </cell>
        </row>
        <row r="1907">
          <cell r="A1907" t="str">
            <v>119463</v>
          </cell>
          <cell r="B1907">
            <v>0</v>
          </cell>
          <cell r="C1907">
            <v>0</v>
          </cell>
        </row>
        <row r="1908">
          <cell r="A1908" t="str">
            <v>119746</v>
          </cell>
          <cell r="B1908">
            <v>0</v>
          </cell>
          <cell r="C1908">
            <v>0</v>
          </cell>
        </row>
        <row r="1909">
          <cell r="A1909" t="str">
            <v>121188</v>
          </cell>
          <cell r="B1909">
            <v>0</v>
          </cell>
          <cell r="C1909">
            <v>0</v>
          </cell>
        </row>
        <row r="1910">
          <cell r="A1910" t="str">
            <v>119905</v>
          </cell>
          <cell r="B1910">
            <v>0</v>
          </cell>
          <cell r="C1910">
            <v>0</v>
          </cell>
        </row>
        <row r="1911">
          <cell r="A1911" t="str">
            <v>119665</v>
          </cell>
          <cell r="B1911">
            <v>0</v>
          </cell>
          <cell r="C1911">
            <v>0</v>
          </cell>
        </row>
        <row r="1912">
          <cell r="A1912" t="str">
            <v>121151</v>
          </cell>
          <cell r="B1912">
            <v>0</v>
          </cell>
          <cell r="C1912">
            <v>0</v>
          </cell>
        </row>
        <row r="1913">
          <cell r="A1913" t="str">
            <v>121137</v>
          </cell>
          <cell r="B1913">
            <v>0</v>
          </cell>
          <cell r="C1913">
            <v>0</v>
          </cell>
        </row>
        <row r="1914">
          <cell r="A1914" t="str">
            <v>121114</v>
          </cell>
          <cell r="B1914">
            <v>0</v>
          </cell>
          <cell r="C1914">
            <v>0</v>
          </cell>
        </row>
        <row r="1915">
          <cell r="A1915" t="str">
            <v>119585</v>
          </cell>
          <cell r="B1915">
            <v>0</v>
          </cell>
          <cell r="C1915">
            <v>0</v>
          </cell>
        </row>
        <row r="1916">
          <cell r="A1916" t="str">
            <v>116991</v>
          </cell>
          <cell r="B1916">
            <v>0</v>
          </cell>
          <cell r="C1916">
            <v>0</v>
          </cell>
        </row>
        <row r="1917">
          <cell r="A1917" t="str">
            <v>117519</v>
          </cell>
          <cell r="B1917">
            <v>0</v>
          </cell>
          <cell r="C1917">
            <v>0</v>
          </cell>
        </row>
        <row r="1918">
          <cell r="A1918" t="str">
            <v>120427</v>
          </cell>
          <cell r="B1918">
            <v>0</v>
          </cell>
          <cell r="C1918">
            <v>0</v>
          </cell>
        </row>
        <row r="1919">
          <cell r="A1919" t="str">
            <v>116945</v>
          </cell>
          <cell r="B1919">
            <v>0</v>
          </cell>
          <cell r="C1919">
            <v>0</v>
          </cell>
        </row>
        <row r="1920">
          <cell r="A1920" t="str">
            <v>119610</v>
          </cell>
          <cell r="B1920">
            <v>0</v>
          </cell>
          <cell r="C1920">
            <v>0</v>
          </cell>
        </row>
        <row r="1921">
          <cell r="A1921" t="str">
            <v>117142</v>
          </cell>
          <cell r="B1921">
            <v>0</v>
          </cell>
          <cell r="C1921">
            <v>0</v>
          </cell>
        </row>
        <row r="1922">
          <cell r="A1922" t="str">
            <v>117143</v>
          </cell>
          <cell r="B1922">
            <v>0</v>
          </cell>
          <cell r="C1922">
            <v>0</v>
          </cell>
        </row>
        <row r="1923">
          <cell r="A1923" t="str">
            <v>120016</v>
          </cell>
          <cell r="B1923">
            <v>0</v>
          </cell>
          <cell r="C1923">
            <v>0</v>
          </cell>
        </row>
        <row r="1924">
          <cell r="A1924" t="str">
            <v>119765</v>
          </cell>
          <cell r="B1924">
            <v>0</v>
          </cell>
          <cell r="C1924">
            <v>0</v>
          </cell>
        </row>
        <row r="1925">
          <cell r="A1925" t="str">
            <v>120260</v>
          </cell>
          <cell r="B1925">
            <v>0</v>
          </cell>
          <cell r="C1925">
            <v>0</v>
          </cell>
        </row>
        <row r="1926">
          <cell r="A1926" t="str">
            <v>119618</v>
          </cell>
          <cell r="B1926">
            <v>0</v>
          </cell>
          <cell r="C1926">
            <v>0</v>
          </cell>
        </row>
        <row r="1927">
          <cell r="A1927" t="str">
            <v>121225</v>
          </cell>
          <cell r="B1927">
            <v>0</v>
          </cell>
          <cell r="C1927">
            <v>0</v>
          </cell>
        </row>
        <row r="1928">
          <cell r="A1928" t="str">
            <v>120530</v>
          </cell>
          <cell r="B1928">
            <v>0</v>
          </cell>
          <cell r="C1928">
            <v>0</v>
          </cell>
        </row>
        <row r="1929">
          <cell r="A1929" t="str">
            <v>120812</v>
          </cell>
          <cell r="B1929">
            <v>0</v>
          </cell>
          <cell r="C1929">
            <v>0</v>
          </cell>
        </row>
        <row r="1930">
          <cell r="A1930" t="str">
            <v>121039</v>
          </cell>
          <cell r="B1930">
            <v>0</v>
          </cell>
          <cell r="C1930">
            <v>0</v>
          </cell>
        </row>
        <row r="1931">
          <cell r="A1931" t="str">
            <v>121770</v>
          </cell>
          <cell r="B1931">
            <v>0</v>
          </cell>
          <cell r="C1931">
            <v>0</v>
          </cell>
        </row>
        <row r="1932">
          <cell r="A1932" t="str">
            <v>120011</v>
          </cell>
          <cell r="B1932">
            <v>0</v>
          </cell>
          <cell r="C1932">
            <v>0</v>
          </cell>
        </row>
        <row r="1933">
          <cell r="A1933" t="str">
            <v>120012</v>
          </cell>
          <cell r="B1933">
            <v>0</v>
          </cell>
          <cell r="C1933">
            <v>0</v>
          </cell>
        </row>
        <row r="1934">
          <cell r="A1934" t="str">
            <v>120014</v>
          </cell>
          <cell r="B1934">
            <v>0</v>
          </cell>
          <cell r="C1934">
            <v>0</v>
          </cell>
        </row>
        <row r="1935">
          <cell r="A1935" t="str">
            <v>120013</v>
          </cell>
          <cell r="B1935">
            <v>0</v>
          </cell>
          <cell r="C1935">
            <v>0</v>
          </cell>
        </row>
        <row r="1936">
          <cell r="A1936" t="str">
            <v>117395</v>
          </cell>
          <cell r="B1936">
            <v>0</v>
          </cell>
          <cell r="C1936">
            <v>0</v>
          </cell>
        </row>
        <row r="1937">
          <cell r="A1937" t="str">
            <v>119583</v>
          </cell>
          <cell r="B1937">
            <v>0</v>
          </cell>
          <cell r="C1937">
            <v>0</v>
          </cell>
        </row>
        <row r="1938">
          <cell r="A1938" t="str">
            <v>119586</v>
          </cell>
          <cell r="B1938">
            <v>0</v>
          </cell>
          <cell r="C1938">
            <v>0</v>
          </cell>
        </row>
        <row r="1939">
          <cell r="A1939" t="str">
            <v>119584</v>
          </cell>
          <cell r="B1939">
            <v>0</v>
          </cell>
          <cell r="C1939">
            <v>0</v>
          </cell>
        </row>
        <row r="1940">
          <cell r="A1940" t="str">
            <v>120134</v>
          </cell>
          <cell r="B1940">
            <v>0</v>
          </cell>
          <cell r="C1940">
            <v>0</v>
          </cell>
        </row>
        <row r="1941">
          <cell r="A1941" t="str">
            <v>117109</v>
          </cell>
          <cell r="B1941">
            <v>0</v>
          </cell>
          <cell r="C1941">
            <v>0</v>
          </cell>
        </row>
        <row r="1942">
          <cell r="A1942" t="str">
            <v>117145</v>
          </cell>
          <cell r="B1942">
            <v>0</v>
          </cell>
          <cell r="C1942">
            <v>0</v>
          </cell>
        </row>
        <row r="1943">
          <cell r="A1943" t="str">
            <v>119725</v>
          </cell>
          <cell r="B1943">
            <v>0</v>
          </cell>
          <cell r="C1943">
            <v>0</v>
          </cell>
        </row>
        <row r="1944">
          <cell r="A1944" t="str">
            <v>121696</v>
          </cell>
          <cell r="B1944">
            <v>0</v>
          </cell>
          <cell r="C1944">
            <v>0</v>
          </cell>
        </row>
        <row r="1945">
          <cell r="A1945" t="str">
            <v>118895</v>
          </cell>
          <cell r="B1945">
            <v>0</v>
          </cell>
          <cell r="C1945">
            <v>0</v>
          </cell>
        </row>
        <row r="1946">
          <cell r="A1946" t="str">
            <v>118514</v>
          </cell>
          <cell r="B1946">
            <v>0</v>
          </cell>
          <cell r="C1946">
            <v>0</v>
          </cell>
        </row>
        <row r="1947">
          <cell r="A1947" t="str">
            <v>121411</v>
          </cell>
          <cell r="B1947">
            <v>0</v>
          </cell>
          <cell r="C1947">
            <v>0</v>
          </cell>
        </row>
        <row r="1948">
          <cell r="A1948" t="str">
            <v>117110</v>
          </cell>
          <cell r="B1948">
            <v>0</v>
          </cell>
          <cell r="C1948">
            <v>0</v>
          </cell>
        </row>
        <row r="1949">
          <cell r="A1949" t="str">
            <v>117144</v>
          </cell>
          <cell r="B1949">
            <v>0</v>
          </cell>
          <cell r="C1949">
            <v>0</v>
          </cell>
        </row>
        <row r="1950">
          <cell r="A1950" t="str">
            <v>119726</v>
          </cell>
          <cell r="B1950">
            <v>0</v>
          </cell>
          <cell r="C1950">
            <v>0</v>
          </cell>
        </row>
        <row r="1951">
          <cell r="A1951" t="str">
            <v>121630</v>
          </cell>
          <cell r="B1951">
            <v>0</v>
          </cell>
          <cell r="C1951">
            <v>0</v>
          </cell>
        </row>
        <row r="1952">
          <cell r="A1952" t="str">
            <v>117262</v>
          </cell>
          <cell r="B1952">
            <v>0</v>
          </cell>
          <cell r="C1952">
            <v>0</v>
          </cell>
        </row>
        <row r="1953">
          <cell r="A1953" t="str">
            <v>117352</v>
          </cell>
          <cell r="B1953">
            <v>0</v>
          </cell>
          <cell r="C1953">
            <v>0</v>
          </cell>
        </row>
        <row r="1954">
          <cell r="A1954" t="str">
            <v>114016</v>
          </cell>
          <cell r="B1954">
            <v>0</v>
          </cell>
          <cell r="C1954">
            <v>0</v>
          </cell>
        </row>
        <row r="1955">
          <cell r="A1955" t="str">
            <v>118548</v>
          </cell>
          <cell r="B1955">
            <v>0</v>
          </cell>
          <cell r="C1955">
            <v>0</v>
          </cell>
        </row>
        <row r="1956">
          <cell r="A1956" t="str">
            <v>110270</v>
          </cell>
          <cell r="B1956">
            <v>0</v>
          </cell>
          <cell r="C1956">
            <v>0</v>
          </cell>
        </row>
        <row r="1957">
          <cell r="A1957" t="str">
            <v>115243</v>
          </cell>
          <cell r="B1957">
            <v>0</v>
          </cell>
          <cell r="C1957">
            <v>0</v>
          </cell>
        </row>
        <row r="1958">
          <cell r="A1958" t="str">
            <v>115487</v>
          </cell>
          <cell r="B1958">
            <v>0</v>
          </cell>
          <cell r="C1958">
            <v>0</v>
          </cell>
        </row>
        <row r="1959">
          <cell r="A1959" t="str">
            <v>116012</v>
          </cell>
          <cell r="B1959">
            <v>0</v>
          </cell>
          <cell r="C1959">
            <v>0</v>
          </cell>
        </row>
        <row r="1960">
          <cell r="A1960" t="str">
            <v>117754</v>
          </cell>
          <cell r="B1960">
            <v>0</v>
          </cell>
          <cell r="C1960">
            <v>0</v>
          </cell>
        </row>
        <row r="1961">
          <cell r="A1961" t="str">
            <v>117755</v>
          </cell>
          <cell r="B1961">
            <v>0</v>
          </cell>
          <cell r="C1961">
            <v>0</v>
          </cell>
        </row>
        <row r="1962">
          <cell r="A1962" t="str">
            <v>111559</v>
          </cell>
          <cell r="B1962">
            <v>0</v>
          </cell>
          <cell r="C1962">
            <v>0</v>
          </cell>
        </row>
        <row r="1963">
          <cell r="A1963" t="str">
            <v>116845</v>
          </cell>
          <cell r="B1963">
            <v>0</v>
          </cell>
          <cell r="C1963">
            <v>0</v>
          </cell>
        </row>
        <row r="1964">
          <cell r="A1964" t="str">
            <v>111486</v>
          </cell>
          <cell r="B1964">
            <v>0</v>
          </cell>
          <cell r="C1964">
            <v>0</v>
          </cell>
        </row>
        <row r="1965">
          <cell r="A1965" t="str">
            <v>117579</v>
          </cell>
          <cell r="B1965">
            <v>0</v>
          </cell>
          <cell r="C1965">
            <v>0</v>
          </cell>
        </row>
        <row r="1966">
          <cell r="A1966" t="str">
            <v>117827</v>
          </cell>
          <cell r="B1966">
            <v>0</v>
          </cell>
          <cell r="C1966">
            <v>0</v>
          </cell>
        </row>
        <row r="1967">
          <cell r="A1967" t="str">
            <v>110346</v>
          </cell>
          <cell r="B1967">
            <v>0</v>
          </cell>
          <cell r="C1967">
            <v>0</v>
          </cell>
        </row>
        <row r="1968">
          <cell r="A1968" t="str">
            <v>110451</v>
          </cell>
          <cell r="B1968">
            <v>0</v>
          </cell>
          <cell r="C1968">
            <v>0</v>
          </cell>
        </row>
        <row r="1969">
          <cell r="A1969" t="str">
            <v>110855</v>
          </cell>
          <cell r="B1969">
            <v>0</v>
          </cell>
          <cell r="C1969">
            <v>0</v>
          </cell>
        </row>
        <row r="1970">
          <cell r="A1970" t="str">
            <v>115362</v>
          </cell>
          <cell r="B1970">
            <v>0</v>
          </cell>
          <cell r="C1970">
            <v>0</v>
          </cell>
        </row>
        <row r="1971">
          <cell r="A1971" t="str">
            <v>115460</v>
          </cell>
          <cell r="B1971">
            <v>0</v>
          </cell>
          <cell r="C1971">
            <v>0</v>
          </cell>
        </row>
        <row r="1972">
          <cell r="A1972" t="str">
            <v>116226</v>
          </cell>
          <cell r="B1972">
            <v>0</v>
          </cell>
          <cell r="C1972">
            <v>0</v>
          </cell>
        </row>
        <row r="1973">
          <cell r="A1973" t="str">
            <v>118374</v>
          </cell>
          <cell r="B1973">
            <v>0</v>
          </cell>
          <cell r="C1973">
            <v>0</v>
          </cell>
        </row>
        <row r="1974">
          <cell r="A1974" t="str">
            <v>111419</v>
          </cell>
          <cell r="B1974">
            <v>0</v>
          </cell>
          <cell r="C1974">
            <v>0</v>
          </cell>
        </row>
        <row r="1975">
          <cell r="A1975" t="str">
            <v>110405</v>
          </cell>
          <cell r="B1975">
            <v>0</v>
          </cell>
          <cell r="C1975">
            <v>0</v>
          </cell>
        </row>
        <row r="1976">
          <cell r="A1976" t="str">
            <v>110443</v>
          </cell>
          <cell r="B1976">
            <v>0</v>
          </cell>
          <cell r="C1976">
            <v>0</v>
          </cell>
        </row>
        <row r="1977">
          <cell r="A1977" t="str">
            <v>110440</v>
          </cell>
          <cell r="B1977">
            <v>0</v>
          </cell>
          <cell r="C1977">
            <v>0</v>
          </cell>
        </row>
        <row r="1978">
          <cell r="A1978" t="str">
            <v>114990</v>
          </cell>
          <cell r="B1978">
            <v>0</v>
          </cell>
          <cell r="C1978">
            <v>0</v>
          </cell>
        </row>
        <row r="1979">
          <cell r="A1979" t="str">
            <v>116211</v>
          </cell>
          <cell r="B1979">
            <v>0</v>
          </cell>
          <cell r="C1979">
            <v>0</v>
          </cell>
        </row>
        <row r="1980">
          <cell r="A1980" t="str">
            <v>115156</v>
          </cell>
          <cell r="B1980">
            <v>0</v>
          </cell>
          <cell r="C1980">
            <v>0</v>
          </cell>
        </row>
        <row r="1981">
          <cell r="A1981" t="str">
            <v>115155</v>
          </cell>
          <cell r="B1981">
            <v>0</v>
          </cell>
          <cell r="C1981">
            <v>0</v>
          </cell>
        </row>
        <row r="1982">
          <cell r="A1982" t="str">
            <v>115157</v>
          </cell>
          <cell r="B1982">
            <v>0</v>
          </cell>
          <cell r="C1982">
            <v>0</v>
          </cell>
        </row>
        <row r="1983">
          <cell r="A1983" t="str">
            <v>116163</v>
          </cell>
          <cell r="B1983">
            <v>0</v>
          </cell>
          <cell r="C1983">
            <v>0</v>
          </cell>
        </row>
        <row r="1984">
          <cell r="A1984" t="str">
            <v>115270</v>
          </cell>
          <cell r="B1984">
            <v>0</v>
          </cell>
          <cell r="C1984">
            <v>0</v>
          </cell>
        </row>
        <row r="1985">
          <cell r="A1985" t="str">
            <v>115794</v>
          </cell>
          <cell r="B1985">
            <v>0</v>
          </cell>
          <cell r="C1985">
            <v>0</v>
          </cell>
        </row>
        <row r="1986">
          <cell r="A1986" t="str">
            <v>114513</v>
          </cell>
          <cell r="B1986">
            <v>0</v>
          </cell>
          <cell r="C1986">
            <v>0</v>
          </cell>
        </row>
        <row r="1987">
          <cell r="A1987" t="str">
            <v>115931</v>
          </cell>
          <cell r="B1987">
            <v>0</v>
          </cell>
          <cell r="C1987">
            <v>0</v>
          </cell>
        </row>
        <row r="1988">
          <cell r="A1988" t="str">
            <v>116164</v>
          </cell>
          <cell r="B1988">
            <v>0</v>
          </cell>
          <cell r="C1988">
            <v>0</v>
          </cell>
        </row>
        <row r="1989">
          <cell r="A1989" t="str">
            <v>117731</v>
          </cell>
          <cell r="B1989">
            <v>0</v>
          </cell>
          <cell r="C1989">
            <v>0</v>
          </cell>
        </row>
        <row r="1990">
          <cell r="A1990" t="str">
            <v>115440</v>
          </cell>
          <cell r="B1990">
            <v>0</v>
          </cell>
          <cell r="C1990">
            <v>0</v>
          </cell>
        </row>
        <row r="1991">
          <cell r="A1991" t="str">
            <v>115443</v>
          </cell>
          <cell r="B1991">
            <v>0</v>
          </cell>
          <cell r="C1991">
            <v>0</v>
          </cell>
        </row>
        <row r="1992">
          <cell r="A1992" t="str">
            <v>115446</v>
          </cell>
          <cell r="B1992">
            <v>0</v>
          </cell>
          <cell r="C1992">
            <v>0</v>
          </cell>
        </row>
        <row r="1993">
          <cell r="A1993" t="str">
            <v>110442</v>
          </cell>
          <cell r="B1993">
            <v>0</v>
          </cell>
          <cell r="C1993">
            <v>0</v>
          </cell>
        </row>
        <row r="1994">
          <cell r="A1994" t="str">
            <v>117371</v>
          </cell>
          <cell r="B1994">
            <v>0</v>
          </cell>
          <cell r="C1994">
            <v>0</v>
          </cell>
        </row>
        <row r="1995">
          <cell r="A1995" t="str">
            <v>117370</v>
          </cell>
          <cell r="B1995">
            <v>0</v>
          </cell>
          <cell r="C1995">
            <v>0</v>
          </cell>
        </row>
        <row r="1996">
          <cell r="A1996" t="str">
            <v>117369</v>
          </cell>
          <cell r="B1996">
            <v>0</v>
          </cell>
          <cell r="C1996">
            <v>0</v>
          </cell>
        </row>
        <row r="1997">
          <cell r="A1997" t="str">
            <v>115912</v>
          </cell>
          <cell r="B1997">
            <v>0</v>
          </cell>
          <cell r="C1997">
            <v>0</v>
          </cell>
        </row>
        <row r="1998">
          <cell r="A1998" t="str">
            <v>115408</v>
          </cell>
          <cell r="B1998">
            <v>0</v>
          </cell>
          <cell r="C1998">
            <v>0</v>
          </cell>
        </row>
        <row r="1999">
          <cell r="A1999" t="str">
            <v>116290</v>
          </cell>
          <cell r="B1999">
            <v>0</v>
          </cell>
          <cell r="C1999">
            <v>0</v>
          </cell>
        </row>
        <row r="2000">
          <cell r="A2000" t="str">
            <v>111226</v>
          </cell>
          <cell r="B2000">
            <v>0</v>
          </cell>
          <cell r="C2000">
            <v>0</v>
          </cell>
        </row>
        <row r="2001">
          <cell r="A2001" t="str">
            <v>110445</v>
          </cell>
          <cell r="B2001">
            <v>0</v>
          </cell>
          <cell r="C2001">
            <v>0</v>
          </cell>
        </row>
        <row r="2002">
          <cell r="A2002" t="str">
            <v>110299</v>
          </cell>
          <cell r="B2002">
            <v>0</v>
          </cell>
          <cell r="C2002">
            <v>0</v>
          </cell>
        </row>
        <row r="2003">
          <cell r="A2003" t="str">
            <v>116263</v>
          </cell>
          <cell r="B2003">
            <v>0</v>
          </cell>
          <cell r="C2003">
            <v>0</v>
          </cell>
        </row>
        <row r="2004">
          <cell r="A2004" t="str">
            <v>115132</v>
          </cell>
          <cell r="B2004">
            <v>0</v>
          </cell>
          <cell r="C2004">
            <v>0</v>
          </cell>
        </row>
        <row r="2005">
          <cell r="A2005" t="str">
            <v>115162</v>
          </cell>
          <cell r="B2005">
            <v>0</v>
          </cell>
          <cell r="C2005">
            <v>0</v>
          </cell>
        </row>
        <row r="2006">
          <cell r="A2006" t="str">
            <v>115913</v>
          </cell>
          <cell r="B2006">
            <v>0</v>
          </cell>
          <cell r="C2006">
            <v>0</v>
          </cell>
        </row>
        <row r="2007">
          <cell r="A2007" t="str">
            <v>115444</v>
          </cell>
          <cell r="B2007">
            <v>0</v>
          </cell>
          <cell r="C2007">
            <v>0</v>
          </cell>
        </row>
        <row r="2008">
          <cell r="A2008" t="str">
            <v>110404</v>
          </cell>
          <cell r="B2008">
            <v>0</v>
          </cell>
          <cell r="C2008">
            <v>0</v>
          </cell>
        </row>
        <row r="2009">
          <cell r="A2009" t="str">
            <v>118323</v>
          </cell>
          <cell r="B2009">
            <v>0</v>
          </cell>
          <cell r="C2009">
            <v>0</v>
          </cell>
        </row>
        <row r="2010">
          <cell r="A2010" t="str">
            <v>125280</v>
          </cell>
          <cell r="B2010">
            <v>0</v>
          </cell>
          <cell r="C2010">
            <v>0</v>
          </cell>
        </row>
        <row r="2011">
          <cell r="A2011" t="str">
            <v>125344</v>
          </cell>
          <cell r="B2011">
            <v>0</v>
          </cell>
          <cell r="C2011">
            <v>0</v>
          </cell>
        </row>
        <row r="2012">
          <cell r="A2012" t="str">
            <v>121473</v>
          </cell>
          <cell r="B2012">
            <v>0</v>
          </cell>
          <cell r="C2012">
            <v>0</v>
          </cell>
        </row>
        <row r="2013">
          <cell r="A2013" t="str">
            <v>125659</v>
          </cell>
          <cell r="B2013">
            <v>0</v>
          </cell>
          <cell r="C2013">
            <v>0</v>
          </cell>
        </row>
        <row r="2014">
          <cell r="A2014" t="str">
            <v>125172</v>
          </cell>
          <cell r="B2014">
            <v>0</v>
          </cell>
          <cell r="C2014">
            <v>0</v>
          </cell>
        </row>
        <row r="2015">
          <cell r="A2015" t="str">
            <v>123545</v>
          </cell>
          <cell r="B2015">
            <v>0</v>
          </cell>
          <cell r="C2015">
            <v>0</v>
          </cell>
        </row>
        <row r="2016">
          <cell r="A2016" t="str">
            <v>125016</v>
          </cell>
          <cell r="B2016">
            <v>0</v>
          </cell>
          <cell r="C2016">
            <v>0</v>
          </cell>
        </row>
        <row r="2017">
          <cell r="A2017" t="str">
            <v>122254</v>
          </cell>
          <cell r="B2017">
            <v>0</v>
          </cell>
          <cell r="C2017">
            <v>0</v>
          </cell>
        </row>
        <row r="2018">
          <cell r="A2018" t="str">
            <v>121470</v>
          </cell>
          <cell r="B2018">
            <v>0</v>
          </cell>
          <cell r="C2018">
            <v>0</v>
          </cell>
        </row>
        <row r="2019">
          <cell r="A2019" t="str">
            <v>121471</v>
          </cell>
          <cell r="B2019">
            <v>0</v>
          </cell>
          <cell r="C2019">
            <v>0</v>
          </cell>
        </row>
        <row r="2020">
          <cell r="A2020" t="str">
            <v>125299</v>
          </cell>
          <cell r="B2020">
            <v>0</v>
          </cell>
          <cell r="C2020">
            <v>0</v>
          </cell>
        </row>
        <row r="2021">
          <cell r="A2021" t="str">
            <v>125777</v>
          </cell>
          <cell r="B2021">
            <v>0</v>
          </cell>
          <cell r="C2021">
            <v>0</v>
          </cell>
        </row>
        <row r="2022">
          <cell r="A2022" t="str">
            <v>122316</v>
          </cell>
          <cell r="B2022">
            <v>0</v>
          </cell>
          <cell r="C2022">
            <v>0</v>
          </cell>
        </row>
        <row r="2023">
          <cell r="A2023" t="str">
            <v>130966</v>
          </cell>
          <cell r="B2023">
            <v>0</v>
          </cell>
          <cell r="C2023">
            <v>0</v>
          </cell>
        </row>
        <row r="2024">
          <cell r="A2024" t="str">
            <v>118092</v>
          </cell>
          <cell r="B2024">
            <v>0</v>
          </cell>
          <cell r="C2024">
            <v>0</v>
          </cell>
        </row>
        <row r="2025">
          <cell r="A2025" t="str">
            <v>118083</v>
          </cell>
          <cell r="B2025">
            <v>0</v>
          </cell>
          <cell r="C2025">
            <v>0</v>
          </cell>
        </row>
        <row r="2026">
          <cell r="A2026" t="str">
            <v>118094</v>
          </cell>
          <cell r="B2026">
            <v>0</v>
          </cell>
          <cell r="C2026">
            <v>0</v>
          </cell>
        </row>
        <row r="2027">
          <cell r="A2027" t="str">
            <v>118093</v>
          </cell>
          <cell r="B2027">
            <v>0</v>
          </cell>
          <cell r="C2027">
            <v>0</v>
          </cell>
        </row>
        <row r="2028">
          <cell r="A2028" t="str">
            <v>118095</v>
          </cell>
          <cell r="B2028">
            <v>0</v>
          </cell>
          <cell r="C2028">
            <v>0</v>
          </cell>
        </row>
        <row r="2029">
          <cell r="A2029" t="str">
            <v>119994</v>
          </cell>
          <cell r="B2029">
            <v>0</v>
          </cell>
          <cell r="C2029">
            <v>0</v>
          </cell>
        </row>
        <row r="2030">
          <cell r="A2030" t="str">
            <v>121637</v>
          </cell>
          <cell r="B2030">
            <v>0</v>
          </cell>
          <cell r="C2030">
            <v>0</v>
          </cell>
        </row>
        <row r="2031">
          <cell r="A2031" t="str">
            <v>123618</v>
          </cell>
          <cell r="B2031">
            <v>0</v>
          </cell>
          <cell r="C2031">
            <v>0</v>
          </cell>
        </row>
        <row r="2032">
          <cell r="A2032" t="str">
            <v>118082</v>
          </cell>
          <cell r="B2032">
            <v>0</v>
          </cell>
          <cell r="C2032">
            <v>0</v>
          </cell>
        </row>
        <row r="2033">
          <cell r="A2033" t="str">
            <v>120360</v>
          </cell>
          <cell r="B2033">
            <v>0</v>
          </cell>
          <cell r="C2033">
            <v>0</v>
          </cell>
        </row>
        <row r="2034">
          <cell r="A2034" t="str">
            <v>121879</v>
          </cell>
          <cell r="B2034">
            <v>0</v>
          </cell>
          <cell r="C2034">
            <v>0</v>
          </cell>
        </row>
        <row r="2035">
          <cell r="A2035" t="str">
            <v>121958</v>
          </cell>
          <cell r="B2035">
            <v>0</v>
          </cell>
          <cell r="C2035">
            <v>0</v>
          </cell>
        </row>
        <row r="2036">
          <cell r="A2036" t="str">
            <v>121894</v>
          </cell>
          <cell r="B2036">
            <v>0</v>
          </cell>
          <cell r="C2036">
            <v>0</v>
          </cell>
        </row>
        <row r="2037">
          <cell r="A2037" t="str">
            <v>121956</v>
          </cell>
          <cell r="B2037">
            <v>0</v>
          </cell>
          <cell r="C2037">
            <v>0</v>
          </cell>
        </row>
        <row r="2038">
          <cell r="A2038" t="str">
            <v>118071</v>
          </cell>
          <cell r="B2038">
            <v>0</v>
          </cell>
          <cell r="C2038">
            <v>0</v>
          </cell>
        </row>
        <row r="2039">
          <cell r="A2039" t="str">
            <v>118102</v>
          </cell>
          <cell r="B2039">
            <v>0</v>
          </cell>
          <cell r="C2039">
            <v>0</v>
          </cell>
        </row>
        <row r="2040">
          <cell r="A2040" t="str">
            <v>118103</v>
          </cell>
          <cell r="B2040">
            <v>0</v>
          </cell>
          <cell r="C2040">
            <v>0</v>
          </cell>
        </row>
        <row r="2041">
          <cell r="A2041" t="str">
            <v>118104</v>
          </cell>
          <cell r="B2041">
            <v>0</v>
          </cell>
          <cell r="C2041">
            <v>0</v>
          </cell>
        </row>
        <row r="2042">
          <cell r="A2042" t="str">
            <v>121416</v>
          </cell>
          <cell r="B2042">
            <v>0</v>
          </cell>
          <cell r="C2042">
            <v>0</v>
          </cell>
        </row>
        <row r="2043">
          <cell r="A2043" t="str">
            <v>123525</v>
          </cell>
          <cell r="B2043">
            <v>0</v>
          </cell>
          <cell r="C2043">
            <v>0</v>
          </cell>
        </row>
        <row r="2044">
          <cell r="A2044" t="str">
            <v>126192</v>
          </cell>
          <cell r="B2044">
            <v>0</v>
          </cell>
          <cell r="C2044">
            <v>0</v>
          </cell>
        </row>
        <row r="2045">
          <cell r="A2045" t="str">
            <v>126646</v>
          </cell>
          <cell r="B2045">
            <v>0</v>
          </cell>
          <cell r="C2045">
            <v>0</v>
          </cell>
        </row>
        <row r="2046">
          <cell r="A2046" t="str">
            <v>126271</v>
          </cell>
          <cell r="B2046">
            <v>0</v>
          </cell>
          <cell r="C2046">
            <v>0</v>
          </cell>
        </row>
        <row r="2047">
          <cell r="A2047" t="str">
            <v>126369</v>
          </cell>
          <cell r="B2047">
            <v>0</v>
          </cell>
          <cell r="C2047">
            <v>0</v>
          </cell>
        </row>
        <row r="2048">
          <cell r="A2048" t="str">
            <v>126791</v>
          </cell>
          <cell r="B2048">
            <v>0</v>
          </cell>
          <cell r="C2048">
            <v>0</v>
          </cell>
        </row>
        <row r="2049">
          <cell r="A2049" t="str">
            <v>126356</v>
          </cell>
          <cell r="B2049">
            <v>0</v>
          </cell>
          <cell r="C2049">
            <v>0</v>
          </cell>
        </row>
        <row r="2050">
          <cell r="A2050" t="str">
            <v>126357</v>
          </cell>
          <cell r="B2050">
            <v>0</v>
          </cell>
          <cell r="C2050">
            <v>0</v>
          </cell>
        </row>
        <row r="2051">
          <cell r="A2051" t="str">
            <v>126922</v>
          </cell>
          <cell r="B2051">
            <v>0</v>
          </cell>
          <cell r="C2051">
            <v>0</v>
          </cell>
        </row>
        <row r="2052">
          <cell r="A2052" t="str">
            <v>122688</v>
          </cell>
          <cell r="B2052">
            <v>0</v>
          </cell>
          <cell r="C2052">
            <v>0</v>
          </cell>
        </row>
        <row r="2053">
          <cell r="A2053" t="str">
            <v>127222</v>
          </cell>
          <cell r="B2053">
            <v>0</v>
          </cell>
          <cell r="C2053">
            <v>0</v>
          </cell>
        </row>
        <row r="2054">
          <cell r="A2054" t="str">
            <v>121862</v>
          </cell>
          <cell r="B2054">
            <v>0</v>
          </cell>
          <cell r="C2054">
            <v>0</v>
          </cell>
        </row>
        <row r="2055">
          <cell r="A2055" t="str">
            <v>123599</v>
          </cell>
          <cell r="B2055">
            <v>0</v>
          </cell>
          <cell r="C2055">
            <v>0</v>
          </cell>
        </row>
        <row r="2056">
          <cell r="A2056" t="str">
            <v>122136</v>
          </cell>
          <cell r="B2056">
            <v>0</v>
          </cell>
          <cell r="C2056">
            <v>0</v>
          </cell>
        </row>
        <row r="2057">
          <cell r="A2057" t="str">
            <v>124166</v>
          </cell>
          <cell r="B2057">
            <v>0</v>
          </cell>
          <cell r="C2057">
            <v>0</v>
          </cell>
        </row>
        <row r="2058">
          <cell r="A2058" t="str">
            <v>121969</v>
          </cell>
          <cell r="B2058">
            <v>0</v>
          </cell>
          <cell r="C2058">
            <v>0</v>
          </cell>
        </row>
        <row r="2059">
          <cell r="A2059" t="str">
            <v>127342</v>
          </cell>
          <cell r="B2059">
            <v>0</v>
          </cell>
          <cell r="C2059">
            <v>0</v>
          </cell>
        </row>
        <row r="2060">
          <cell r="A2060" t="str">
            <v>128098</v>
          </cell>
          <cell r="B2060">
            <v>0</v>
          </cell>
          <cell r="C2060">
            <v>0</v>
          </cell>
        </row>
        <row r="2061">
          <cell r="A2061" t="str">
            <v>128036</v>
          </cell>
          <cell r="B2061">
            <v>0</v>
          </cell>
          <cell r="C2061">
            <v>0</v>
          </cell>
        </row>
        <row r="2062">
          <cell r="A2062" t="str">
            <v>129507</v>
          </cell>
          <cell r="B2062">
            <v>0</v>
          </cell>
          <cell r="C2062">
            <v>0</v>
          </cell>
        </row>
        <row r="2063">
          <cell r="A2063" t="str">
            <v>129506</v>
          </cell>
          <cell r="B2063">
            <v>0</v>
          </cell>
          <cell r="C2063">
            <v>0</v>
          </cell>
        </row>
        <row r="2064">
          <cell r="A2064" t="str">
            <v>119105</v>
          </cell>
          <cell r="B2064">
            <v>0</v>
          </cell>
          <cell r="C2064">
            <v>0</v>
          </cell>
        </row>
        <row r="2065">
          <cell r="A2065" t="str">
            <v>122703</v>
          </cell>
          <cell r="B2065">
            <v>0</v>
          </cell>
          <cell r="C2065">
            <v>0</v>
          </cell>
        </row>
        <row r="2066">
          <cell r="A2066" t="str">
            <v>123568</v>
          </cell>
          <cell r="B2066">
            <v>0</v>
          </cell>
          <cell r="C2066">
            <v>0</v>
          </cell>
        </row>
        <row r="2067">
          <cell r="A2067" t="str">
            <v>125214</v>
          </cell>
          <cell r="B2067">
            <v>0</v>
          </cell>
          <cell r="C2067">
            <v>0</v>
          </cell>
        </row>
        <row r="2068">
          <cell r="A2068" t="str">
            <v>129258</v>
          </cell>
          <cell r="B2068">
            <v>0</v>
          </cell>
          <cell r="C2068">
            <v>0</v>
          </cell>
        </row>
        <row r="2069">
          <cell r="A2069" t="str">
            <v>124287</v>
          </cell>
          <cell r="B2069">
            <v>0</v>
          </cell>
          <cell r="C2069">
            <v>0</v>
          </cell>
        </row>
        <row r="2070">
          <cell r="A2070" t="str">
            <v>124108</v>
          </cell>
          <cell r="B2070">
            <v>0</v>
          </cell>
          <cell r="C2070">
            <v>0</v>
          </cell>
        </row>
        <row r="2071">
          <cell r="A2071" t="str">
            <v>124346</v>
          </cell>
          <cell r="B2071">
            <v>0</v>
          </cell>
          <cell r="C2071">
            <v>0</v>
          </cell>
        </row>
        <row r="2072">
          <cell r="A2072" t="str">
            <v>126453</v>
          </cell>
          <cell r="B2072">
            <v>0</v>
          </cell>
          <cell r="C2072">
            <v>0</v>
          </cell>
        </row>
        <row r="2073">
          <cell r="A2073" t="str">
            <v>127683</v>
          </cell>
          <cell r="B2073">
            <v>0</v>
          </cell>
          <cell r="C2073">
            <v>0</v>
          </cell>
        </row>
        <row r="2074">
          <cell r="A2074" t="str">
            <v>128154</v>
          </cell>
          <cell r="B2074">
            <v>0</v>
          </cell>
          <cell r="C2074">
            <v>0</v>
          </cell>
        </row>
        <row r="2075">
          <cell r="A2075" t="str">
            <v>128155</v>
          </cell>
          <cell r="B2075">
            <v>0</v>
          </cell>
          <cell r="C2075">
            <v>0</v>
          </cell>
        </row>
        <row r="2076">
          <cell r="A2076" t="str">
            <v>128153</v>
          </cell>
          <cell r="B2076">
            <v>0</v>
          </cell>
          <cell r="C2076">
            <v>0</v>
          </cell>
        </row>
        <row r="2077">
          <cell r="A2077" t="str">
            <v>122710</v>
          </cell>
          <cell r="B2077">
            <v>0</v>
          </cell>
          <cell r="C2077">
            <v>0</v>
          </cell>
        </row>
        <row r="2078">
          <cell r="A2078" t="str">
            <v>122711</v>
          </cell>
          <cell r="B2078">
            <v>0</v>
          </cell>
          <cell r="C2078">
            <v>0</v>
          </cell>
        </row>
        <row r="2079">
          <cell r="A2079" t="str">
            <v>125104</v>
          </cell>
          <cell r="B2079">
            <v>0</v>
          </cell>
          <cell r="C2079">
            <v>0</v>
          </cell>
        </row>
        <row r="2080">
          <cell r="A2080" t="str">
            <v>126055</v>
          </cell>
          <cell r="B2080">
            <v>0</v>
          </cell>
          <cell r="C2080">
            <v>0</v>
          </cell>
        </row>
        <row r="2081">
          <cell r="A2081" t="str">
            <v>126056</v>
          </cell>
          <cell r="B2081">
            <v>0</v>
          </cell>
          <cell r="C2081">
            <v>0</v>
          </cell>
        </row>
        <row r="2082">
          <cell r="A2082" t="str">
            <v>126057</v>
          </cell>
          <cell r="B2082">
            <v>0</v>
          </cell>
          <cell r="C2082">
            <v>0</v>
          </cell>
        </row>
        <row r="2083">
          <cell r="A2083" t="str">
            <v>125553</v>
          </cell>
          <cell r="B2083">
            <v>0</v>
          </cell>
          <cell r="C2083">
            <v>0</v>
          </cell>
        </row>
        <row r="2084">
          <cell r="A2084" t="str">
            <v>125638</v>
          </cell>
          <cell r="B2084">
            <v>0</v>
          </cell>
          <cell r="C2084">
            <v>0</v>
          </cell>
        </row>
        <row r="2085">
          <cell r="A2085" t="str">
            <v>126397</v>
          </cell>
          <cell r="B2085">
            <v>0</v>
          </cell>
          <cell r="C2085">
            <v>0</v>
          </cell>
        </row>
        <row r="2086">
          <cell r="A2086" t="str">
            <v>126398</v>
          </cell>
          <cell r="B2086">
            <v>0</v>
          </cell>
          <cell r="C2086">
            <v>0</v>
          </cell>
        </row>
        <row r="2087">
          <cell r="A2087" t="str">
            <v>126216</v>
          </cell>
          <cell r="B2087">
            <v>0</v>
          </cell>
          <cell r="C2087">
            <v>0</v>
          </cell>
        </row>
        <row r="2088">
          <cell r="A2088" t="str">
            <v>126217</v>
          </cell>
          <cell r="B2088">
            <v>0</v>
          </cell>
          <cell r="C2088">
            <v>0</v>
          </cell>
        </row>
        <row r="2089">
          <cell r="A2089" t="str">
            <v>125658</v>
          </cell>
          <cell r="B2089">
            <v>0</v>
          </cell>
          <cell r="C2089">
            <v>0</v>
          </cell>
        </row>
        <row r="2090">
          <cell r="A2090" t="str">
            <v>129615</v>
          </cell>
          <cell r="B2090">
            <v>0</v>
          </cell>
          <cell r="C2090">
            <v>0</v>
          </cell>
        </row>
        <row r="2091">
          <cell r="A2091" t="str">
            <v>122712</v>
          </cell>
          <cell r="B2091">
            <v>0</v>
          </cell>
          <cell r="C2091">
            <v>0</v>
          </cell>
        </row>
        <row r="2092">
          <cell r="A2092" t="str">
            <v>121975</v>
          </cell>
          <cell r="B2092">
            <v>0</v>
          </cell>
          <cell r="C2092">
            <v>0</v>
          </cell>
        </row>
        <row r="2093">
          <cell r="A2093" t="str">
            <v>124135</v>
          </cell>
          <cell r="B2093">
            <v>0</v>
          </cell>
          <cell r="C2093">
            <v>0</v>
          </cell>
        </row>
        <row r="2094">
          <cell r="A2094" t="str">
            <v>124955</v>
          </cell>
          <cell r="B2094">
            <v>0</v>
          </cell>
          <cell r="C2094">
            <v>0</v>
          </cell>
        </row>
        <row r="2095">
          <cell r="A2095" t="str">
            <v>126655</v>
          </cell>
          <cell r="B2095">
            <v>0</v>
          </cell>
          <cell r="C2095">
            <v>0</v>
          </cell>
        </row>
        <row r="2096">
          <cell r="A2096" t="str">
            <v>128152</v>
          </cell>
          <cell r="B2096">
            <v>0</v>
          </cell>
          <cell r="C2096">
            <v>0</v>
          </cell>
        </row>
        <row r="2097">
          <cell r="A2097" t="str">
            <v>129471</v>
          </cell>
          <cell r="B2097">
            <v>0</v>
          </cell>
          <cell r="C2097">
            <v>0</v>
          </cell>
        </row>
        <row r="2098">
          <cell r="A2098" t="str">
            <v>127088</v>
          </cell>
          <cell r="B2098">
            <v>0</v>
          </cell>
          <cell r="C2098">
            <v>0</v>
          </cell>
        </row>
        <row r="2099">
          <cell r="A2099" t="str">
            <v>124588</v>
          </cell>
          <cell r="B2099">
            <v>0</v>
          </cell>
          <cell r="C2099">
            <v>0</v>
          </cell>
        </row>
        <row r="2100">
          <cell r="A2100" t="str">
            <v>126458</v>
          </cell>
          <cell r="B2100">
            <v>0</v>
          </cell>
          <cell r="C2100">
            <v>0</v>
          </cell>
        </row>
        <row r="2101">
          <cell r="A2101" t="str">
            <v>126193</v>
          </cell>
          <cell r="B2101">
            <v>0</v>
          </cell>
          <cell r="C2101">
            <v>0</v>
          </cell>
        </row>
        <row r="2102">
          <cell r="A2102" t="str">
            <v>126198</v>
          </cell>
          <cell r="B2102">
            <v>0</v>
          </cell>
          <cell r="C2102">
            <v>0</v>
          </cell>
        </row>
        <row r="2103">
          <cell r="A2103" t="str">
            <v>120608</v>
          </cell>
          <cell r="B2103">
            <v>0</v>
          </cell>
          <cell r="C2103">
            <v>0</v>
          </cell>
        </row>
        <row r="2104">
          <cell r="A2104" t="str">
            <v>122268</v>
          </cell>
          <cell r="B2104">
            <v>0</v>
          </cell>
          <cell r="C2104">
            <v>0</v>
          </cell>
        </row>
        <row r="2105">
          <cell r="A2105" t="str">
            <v>119588</v>
          </cell>
          <cell r="B2105">
            <v>0</v>
          </cell>
          <cell r="C2105">
            <v>0</v>
          </cell>
        </row>
        <row r="2106">
          <cell r="A2106" t="str">
            <v>126203</v>
          </cell>
          <cell r="B2106">
            <v>0</v>
          </cell>
          <cell r="C2106">
            <v>0</v>
          </cell>
        </row>
        <row r="2107">
          <cell r="A2107" t="str">
            <v>122284</v>
          </cell>
          <cell r="B2107">
            <v>0</v>
          </cell>
          <cell r="C2107">
            <v>0</v>
          </cell>
        </row>
        <row r="2108">
          <cell r="A2108" t="str">
            <v>129563</v>
          </cell>
          <cell r="B2108">
            <v>0</v>
          </cell>
          <cell r="C2108">
            <v>0</v>
          </cell>
        </row>
        <row r="2109">
          <cell r="A2109" t="str">
            <v>129158</v>
          </cell>
          <cell r="B2109">
            <v>0</v>
          </cell>
          <cell r="C2109">
            <v>0</v>
          </cell>
        </row>
        <row r="2110">
          <cell r="A2110" t="str">
            <v>122024</v>
          </cell>
          <cell r="B2110">
            <v>0</v>
          </cell>
          <cell r="C2110">
            <v>0</v>
          </cell>
        </row>
        <row r="2111">
          <cell r="A2111" t="str">
            <v>121219</v>
          </cell>
          <cell r="B2111">
            <v>0</v>
          </cell>
          <cell r="C2111">
            <v>0</v>
          </cell>
        </row>
        <row r="2112">
          <cell r="A2112" t="str">
            <v>122270</v>
          </cell>
          <cell r="B2112">
            <v>0</v>
          </cell>
          <cell r="C2112">
            <v>0</v>
          </cell>
        </row>
        <row r="2113">
          <cell r="A2113" t="str">
            <v>124161</v>
          </cell>
          <cell r="B2113">
            <v>0</v>
          </cell>
          <cell r="C2113">
            <v>0</v>
          </cell>
        </row>
        <row r="2114">
          <cell r="A2114" t="str">
            <v>122117</v>
          </cell>
          <cell r="B2114">
            <v>0</v>
          </cell>
          <cell r="C2114">
            <v>0</v>
          </cell>
        </row>
        <row r="2115">
          <cell r="A2115" t="str">
            <v>122259</v>
          </cell>
          <cell r="B2115">
            <v>0</v>
          </cell>
          <cell r="C2115">
            <v>0</v>
          </cell>
        </row>
        <row r="2116">
          <cell r="A2116" t="str">
            <v>128298</v>
          </cell>
          <cell r="B2116">
            <v>0</v>
          </cell>
          <cell r="C2116">
            <v>0</v>
          </cell>
        </row>
        <row r="2117">
          <cell r="A2117" t="str">
            <v>122709</v>
          </cell>
          <cell r="B2117">
            <v>0</v>
          </cell>
          <cell r="C2117">
            <v>0</v>
          </cell>
        </row>
        <row r="2118">
          <cell r="A2118" t="str">
            <v>121733</v>
          </cell>
          <cell r="B2118">
            <v>0</v>
          </cell>
          <cell r="C2118">
            <v>0</v>
          </cell>
        </row>
        <row r="2119">
          <cell r="A2119" t="str">
            <v>122713</v>
          </cell>
          <cell r="B2119">
            <v>0</v>
          </cell>
          <cell r="C2119">
            <v>0</v>
          </cell>
        </row>
        <row r="2120">
          <cell r="A2120" t="str">
            <v>120072</v>
          </cell>
          <cell r="B2120">
            <v>0</v>
          </cell>
          <cell r="C2120">
            <v>0</v>
          </cell>
        </row>
        <row r="2121">
          <cell r="A2121" t="str">
            <v>122789</v>
          </cell>
          <cell r="B2121">
            <v>0</v>
          </cell>
          <cell r="C2121">
            <v>0</v>
          </cell>
        </row>
        <row r="2122">
          <cell r="A2122" t="str">
            <v>122790</v>
          </cell>
          <cell r="B2122">
            <v>0</v>
          </cell>
          <cell r="C2122">
            <v>0</v>
          </cell>
        </row>
        <row r="2123">
          <cell r="A2123" t="str">
            <v>120686</v>
          </cell>
          <cell r="B2123">
            <v>0</v>
          </cell>
          <cell r="C2123">
            <v>0</v>
          </cell>
        </row>
        <row r="2124">
          <cell r="A2124" t="str">
            <v>122076</v>
          </cell>
          <cell r="B2124">
            <v>0</v>
          </cell>
          <cell r="C2124">
            <v>0</v>
          </cell>
        </row>
        <row r="2125">
          <cell r="A2125" t="str">
            <v>122532</v>
          </cell>
          <cell r="B2125">
            <v>0</v>
          </cell>
          <cell r="C2125">
            <v>0</v>
          </cell>
        </row>
        <row r="2126">
          <cell r="A2126" t="str">
            <v>122087</v>
          </cell>
          <cell r="B2126">
            <v>0</v>
          </cell>
          <cell r="C2126">
            <v>0</v>
          </cell>
        </row>
        <row r="2127">
          <cell r="A2127" t="str">
            <v>127827</v>
          </cell>
          <cell r="B2127">
            <v>0</v>
          </cell>
          <cell r="C2127">
            <v>0</v>
          </cell>
        </row>
        <row r="2128">
          <cell r="A2128" t="str">
            <v>119845</v>
          </cell>
          <cell r="B2128">
            <v>0</v>
          </cell>
          <cell r="C2128">
            <v>0</v>
          </cell>
        </row>
        <row r="2129">
          <cell r="A2129" t="str">
            <v>129460</v>
          </cell>
          <cell r="B2129">
            <v>0</v>
          </cell>
          <cell r="C2129">
            <v>0</v>
          </cell>
        </row>
        <row r="2130">
          <cell r="A2130" t="str">
            <v>121013</v>
          </cell>
          <cell r="B2130">
            <v>0</v>
          </cell>
          <cell r="C2130">
            <v>0</v>
          </cell>
        </row>
        <row r="2131">
          <cell r="A2131" t="str">
            <v>124372</v>
          </cell>
          <cell r="B2131">
            <v>0</v>
          </cell>
          <cell r="C2131">
            <v>0</v>
          </cell>
        </row>
        <row r="2132">
          <cell r="A2132" t="str">
            <v>123540</v>
          </cell>
          <cell r="B2132">
            <v>0</v>
          </cell>
          <cell r="C2132">
            <v>0</v>
          </cell>
        </row>
        <row r="2133">
          <cell r="A2133" t="str">
            <v>124044</v>
          </cell>
          <cell r="B2133">
            <v>0</v>
          </cell>
          <cell r="C2133">
            <v>0</v>
          </cell>
        </row>
        <row r="2134">
          <cell r="A2134" t="str">
            <v>123481</v>
          </cell>
          <cell r="B2134">
            <v>0</v>
          </cell>
          <cell r="C2134">
            <v>0</v>
          </cell>
        </row>
        <row r="2135">
          <cell r="A2135" t="str">
            <v>123475</v>
          </cell>
          <cell r="B2135">
            <v>0</v>
          </cell>
          <cell r="C2135">
            <v>0</v>
          </cell>
        </row>
        <row r="2136">
          <cell r="A2136" t="str">
            <v>124697</v>
          </cell>
          <cell r="B2136">
            <v>0</v>
          </cell>
          <cell r="C2136">
            <v>0</v>
          </cell>
        </row>
        <row r="2137">
          <cell r="A2137" t="str">
            <v>116446</v>
          </cell>
          <cell r="B2137">
            <v>0</v>
          </cell>
          <cell r="C2137">
            <v>0</v>
          </cell>
        </row>
        <row r="2138">
          <cell r="A2138" t="str">
            <v>119173</v>
          </cell>
          <cell r="B2138">
            <v>0</v>
          </cell>
          <cell r="C2138">
            <v>0</v>
          </cell>
        </row>
        <row r="2139">
          <cell r="A2139" t="str">
            <v>121813</v>
          </cell>
          <cell r="B2139">
            <v>0</v>
          </cell>
          <cell r="C2139">
            <v>0</v>
          </cell>
        </row>
        <row r="2140">
          <cell r="A2140" t="str">
            <v>119179</v>
          </cell>
          <cell r="B2140">
            <v>0</v>
          </cell>
          <cell r="C2140">
            <v>0</v>
          </cell>
        </row>
        <row r="2141">
          <cell r="A2141" t="str">
            <v>118970</v>
          </cell>
          <cell r="B2141">
            <v>0</v>
          </cell>
          <cell r="C2141">
            <v>0</v>
          </cell>
        </row>
        <row r="2142">
          <cell r="A2142" t="str">
            <v>119232</v>
          </cell>
          <cell r="B2142">
            <v>0</v>
          </cell>
          <cell r="C2142">
            <v>0</v>
          </cell>
        </row>
        <row r="2143">
          <cell r="A2143" t="str">
            <v>116578</v>
          </cell>
          <cell r="B2143">
            <v>0</v>
          </cell>
          <cell r="C2143">
            <v>0</v>
          </cell>
        </row>
        <row r="2144">
          <cell r="A2144" t="str">
            <v>116761</v>
          </cell>
          <cell r="B2144">
            <v>0</v>
          </cell>
          <cell r="C2144">
            <v>0</v>
          </cell>
        </row>
        <row r="2145">
          <cell r="A2145" t="str">
            <v>116702</v>
          </cell>
          <cell r="B2145">
            <v>0</v>
          </cell>
          <cell r="C2145">
            <v>0</v>
          </cell>
        </row>
        <row r="2146">
          <cell r="A2146" t="str">
            <v>117012</v>
          </cell>
          <cell r="B2146">
            <v>0</v>
          </cell>
          <cell r="C2146">
            <v>0</v>
          </cell>
        </row>
        <row r="2147">
          <cell r="A2147" t="str">
            <v>118979</v>
          </cell>
          <cell r="B2147">
            <v>0</v>
          </cell>
          <cell r="C2147">
            <v>0</v>
          </cell>
        </row>
        <row r="2148">
          <cell r="A2148" t="str">
            <v>116346</v>
          </cell>
          <cell r="B2148">
            <v>0</v>
          </cell>
          <cell r="C2148">
            <v>0</v>
          </cell>
        </row>
        <row r="2149">
          <cell r="A2149" t="str">
            <v>119329</v>
          </cell>
          <cell r="B2149">
            <v>0</v>
          </cell>
          <cell r="C2149">
            <v>0</v>
          </cell>
        </row>
        <row r="2150">
          <cell r="A2150" t="str">
            <v>119177</v>
          </cell>
          <cell r="B2150">
            <v>0</v>
          </cell>
          <cell r="C2150">
            <v>0</v>
          </cell>
        </row>
        <row r="2151">
          <cell r="A2151" t="str">
            <v>118984</v>
          </cell>
          <cell r="B2151">
            <v>0</v>
          </cell>
          <cell r="C2151">
            <v>0</v>
          </cell>
        </row>
        <row r="2152">
          <cell r="A2152" t="str">
            <v>116488</v>
          </cell>
          <cell r="B2152">
            <v>0</v>
          </cell>
          <cell r="C2152">
            <v>0</v>
          </cell>
        </row>
        <row r="2153">
          <cell r="A2153" t="str">
            <v>116706</v>
          </cell>
          <cell r="B2153">
            <v>0</v>
          </cell>
          <cell r="C2153">
            <v>0</v>
          </cell>
        </row>
        <row r="2154">
          <cell r="A2154" t="str">
            <v>116448</v>
          </cell>
          <cell r="B2154">
            <v>0</v>
          </cell>
          <cell r="C2154">
            <v>0</v>
          </cell>
        </row>
        <row r="2155">
          <cell r="A2155" t="str">
            <v>118089</v>
          </cell>
          <cell r="B2155">
            <v>0</v>
          </cell>
          <cell r="C2155">
            <v>0</v>
          </cell>
        </row>
        <row r="2156">
          <cell r="A2156" t="str">
            <v>117697</v>
          </cell>
          <cell r="B2156">
            <v>0</v>
          </cell>
          <cell r="C2156">
            <v>0</v>
          </cell>
        </row>
        <row r="2157">
          <cell r="A2157" t="str">
            <v>116717</v>
          </cell>
          <cell r="B2157">
            <v>0</v>
          </cell>
          <cell r="C2157">
            <v>0</v>
          </cell>
        </row>
        <row r="2158">
          <cell r="A2158" t="str">
            <v>119104</v>
          </cell>
          <cell r="B2158">
            <v>0</v>
          </cell>
          <cell r="C2158">
            <v>0</v>
          </cell>
        </row>
        <row r="2159">
          <cell r="A2159" t="str">
            <v>119159</v>
          </cell>
          <cell r="B2159">
            <v>0</v>
          </cell>
          <cell r="C2159">
            <v>0</v>
          </cell>
        </row>
        <row r="2160">
          <cell r="A2160" t="str">
            <v>117812</v>
          </cell>
          <cell r="B2160">
            <v>0</v>
          </cell>
          <cell r="C2160">
            <v>0</v>
          </cell>
        </row>
        <row r="2161">
          <cell r="A2161" t="str">
            <v>112513</v>
          </cell>
          <cell r="B2161">
            <v>0</v>
          </cell>
          <cell r="C2161">
            <v>0</v>
          </cell>
        </row>
        <row r="2162">
          <cell r="A2162" t="str">
            <v>118838</v>
          </cell>
          <cell r="B2162">
            <v>0</v>
          </cell>
          <cell r="C2162">
            <v>0</v>
          </cell>
        </row>
        <row r="2163">
          <cell r="A2163" t="str">
            <v>118763</v>
          </cell>
          <cell r="B2163">
            <v>0</v>
          </cell>
          <cell r="C2163">
            <v>0</v>
          </cell>
        </row>
        <row r="2164">
          <cell r="A2164" t="str">
            <v>118762</v>
          </cell>
          <cell r="B2164">
            <v>0</v>
          </cell>
          <cell r="C2164">
            <v>0</v>
          </cell>
        </row>
        <row r="2165">
          <cell r="A2165" t="str">
            <v>118885</v>
          </cell>
          <cell r="B2165">
            <v>0</v>
          </cell>
          <cell r="C2165">
            <v>0</v>
          </cell>
        </row>
        <row r="2166">
          <cell r="A2166" t="str">
            <v>115513</v>
          </cell>
          <cell r="B2166">
            <v>0</v>
          </cell>
          <cell r="C2166">
            <v>0</v>
          </cell>
        </row>
        <row r="2167">
          <cell r="A2167" t="str">
            <v>115626</v>
          </cell>
          <cell r="B2167">
            <v>0</v>
          </cell>
          <cell r="C2167">
            <v>0</v>
          </cell>
        </row>
        <row r="2168">
          <cell r="A2168" t="str">
            <v>125110</v>
          </cell>
          <cell r="B2168">
            <v>0</v>
          </cell>
          <cell r="C2168">
            <v>0</v>
          </cell>
        </row>
        <row r="2169">
          <cell r="A2169" t="str">
            <v>125105</v>
          </cell>
          <cell r="B2169">
            <v>0</v>
          </cell>
          <cell r="C2169">
            <v>0</v>
          </cell>
        </row>
        <row r="2170">
          <cell r="A2170" t="str">
            <v>125106</v>
          </cell>
          <cell r="B2170">
            <v>0</v>
          </cell>
          <cell r="C2170">
            <v>0</v>
          </cell>
        </row>
        <row r="2171">
          <cell r="A2171" t="str">
            <v>125107</v>
          </cell>
          <cell r="B2171">
            <v>0</v>
          </cell>
          <cell r="C2171">
            <v>0</v>
          </cell>
        </row>
        <row r="2172">
          <cell r="A2172" t="str">
            <v>125109</v>
          </cell>
          <cell r="B2172">
            <v>0</v>
          </cell>
          <cell r="C2172">
            <v>0</v>
          </cell>
        </row>
        <row r="2173">
          <cell r="A2173" t="str">
            <v>125108</v>
          </cell>
          <cell r="B2173">
            <v>0</v>
          </cell>
          <cell r="C2173">
            <v>0</v>
          </cell>
        </row>
        <row r="2174">
          <cell r="A2174" t="str">
            <v>125114</v>
          </cell>
          <cell r="B2174">
            <v>0</v>
          </cell>
          <cell r="C2174">
            <v>0</v>
          </cell>
        </row>
        <row r="2175">
          <cell r="A2175" t="str">
            <v>125112</v>
          </cell>
          <cell r="B2175">
            <v>0</v>
          </cell>
          <cell r="C2175">
            <v>0</v>
          </cell>
        </row>
        <row r="2176">
          <cell r="A2176" t="str">
            <v>125116</v>
          </cell>
          <cell r="B2176">
            <v>0</v>
          </cell>
          <cell r="C2176">
            <v>0</v>
          </cell>
        </row>
        <row r="2177">
          <cell r="A2177" t="str">
            <v>125118</v>
          </cell>
          <cell r="B2177">
            <v>0</v>
          </cell>
          <cell r="C2177">
            <v>0</v>
          </cell>
        </row>
        <row r="2178">
          <cell r="A2178" t="str">
            <v>125111</v>
          </cell>
          <cell r="B2178">
            <v>0</v>
          </cell>
          <cell r="C2178">
            <v>0</v>
          </cell>
        </row>
        <row r="2179">
          <cell r="A2179" t="str">
            <v>125113</v>
          </cell>
          <cell r="B2179">
            <v>0</v>
          </cell>
          <cell r="C2179">
            <v>0</v>
          </cell>
        </row>
        <row r="2180">
          <cell r="A2180" t="str">
            <v>125120</v>
          </cell>
          <cell r="B2180">
            <v>0</v>
          </cell>
          <cell r="C2180">
            <v>0</v>
          </cell>
        </row>
        <row r="2181">
          <cell r="A2181" t="str">
            <v>125117</v>
          </cell>
          <cell r="B2181">
            <v>0</v>
          </cell>
          <cell r="C2181">
            <v>0</v>
          </cell>
        </row>
        <row r="2182">
          <cell r="A2182" t="str">
            <v>125115</v>
          </cell>
          <cell r="B2182">
            <v>0</v>
          </cell>
          <cell r="C2182">
            <v>0</v>
          </cell>
        </row>
        <row r="2183">
          <cell r="A2183" t="str">
            <v>125121</v>
          </cell>
          <cell r="B2183">
            <v>0</v>
          </cell>
          <cell r="C2183">
            <v>0</v>
          </cell>
        </row>
        <row r="2184">
          <cell r="A2184" t="str">
            <v>125122</v>
          </cell>
          <cell r="B2184">
            <v>0</v>
          </cell>
          <cell r="C2184">
            <v>0</v>
          </cell>
        </row>
        <row r="2185">
          <cell r="A2185" t="str">
            <v>125530</v>
          </cell>
          <cell r="B2185">
            <v>0</v>
          </cell>
          <cell r="C2185">
            <v>0</v>
          </cell>
        </row>
        <row r="2186">
          <cell r="A2186" t="str">
            <v>117905</v>
          </cell>
          <cell r="B2186">
            <v>0</v>
          </cell>
          <cell r="C2186">
            <v>0</v>
          </cell>
        </row>
        <row r="2187">
          <cell r="A2187" t="str">
            <v>119132</v>
          </cell>
          <cell r="B2187">
            <v>0</v>
          </cell>
          <cell r="C2187">
            <v>0</v>
          </cell>
        </row>
        <row r="2188">
          <cell r="A2188" t="str">
            <v>117955</v>
          </cell>
          <cell r="B2188">
            <v>0</v>
          </cell>
          <cell r="C2188">
            <v>0</v>
          </cell>
        </row>
        <row r="2189">
          <cell r="A2189" t="str">
            <v>117987</v>
          </cell>
          <cell r="B2189">
            <v>0</v>
          </cell>
          <cell r="C2189">
            <v>0</v>
          </cell>
        </row>
        <row r="2190">
          <cell r="A2190" t="str">
            <v>109302</v>
          </cell>
          <cell r="B2190">
            <v>0</v>
          </cell>
          <cell r="C2190">
            <v>0</v>
          </cell>
        </row>
        <row r="2191">
          <cell r="A2191" t="str">
            <v>112641</v>
          </cell>
          <cell r="B2191">
            <v>0</v>
          </cell>
          <cell r="C2191">
            <v>0</v>
          </cell>
        </row>
        <row r="2192">
          <cell r="A2192" t="str">
            <v>109556</v>
          </cell>
          <cell r="B2192">
            <v>0</v>
          </cell>
          <cell r="C2192">
            <v>0</v>
          </cell>
        </row>
        <row r="2193">
          <cell r="A2193" t="str">
            <v>114766</v>
          </cell>
          <cell r="B2193">
            <v>0</v>
          </cell>
          <cell r="C2193">
            <v>0</v>
          </cell>
        </row>
        <row r="2194">
          <cell r="A2194" t="str">
            <v>114102</v>
          </cell>
          <cell r="B2194">
            <v>0</v>
          </cell>
          <cell r="C2194">
            <v>0</v>
          </cell>
        </row>
        <row r="2195">
          <cell r="A2195" t="str">
            <v>115268</v>
          </cell>
          <cell r="B2195">
            <v>0</v>
          </cell>
          <cell r="C2195">
            <v>0</v>
          </cell>
        </row>
        <row r="2196">
          <cell r="A2196" t="str">
            <v>109939</v>
          </cell>
          <cell r="B2196">
            <v>0</v>
          </cell>
          <cell r="C2196">
            <v>0</v>
          </cell>
        </row>
        <row r="2197">
          <cell r="A2197" t="str">
            <v>114542</v>
          </cell>
          <cell r="B2197">
            <v>0</v>
          </cell>
          <cell r="C2197">
            <v>0</v>
          </cell>
        </row>
        <row r="2198">
          <cell r="A2198" t="str">
            <v>115588</v>
          </cell>
          <cell r="B2198">
            <v>0</v>
          </cell>
          <cell r="C2198">
            <v>0</v>
          </cell>
        </row>
        <row r="2199">
          <cell r="A2199" t="str">
            <v>119214</v>
          </cell>
          <cell r="B2199">
            <v>0</v>
          </cell>
          <cell r="C2199">
            <v>0</v>
          </cell>
        </row>
        <row r="2200">
          <cell r="A2200" t="str">
            <v>115522</v>
          </cell>
          <cell r="B2200">
            <v>0</v>
          </cell>
          <cell r="C2200">
            <v>0</v>
          </cell>
        </row>
        <row r="2201">
          <cell r="A2201" t="str">
            <v>114590</v>
          </cell>
          <cell r="B2201">
            <v>0</v>
          </cell>
          <cell r="C2201">
            <v>0</v>
          </cell>
        </row>
        <row r="2202">
          <cell r="A2202" t="str">
            <v>117933</v>
          </cell>
          <cell r="B2202">
            <v>0</v>
          </cell>
          <cell r="C2202">
            <v>0</v>
          </cell>
        </row>
        <row r="2203">
          <cell r="A2203" t="str">
            <v>118713</v>
          </cell>
          <cell r="B2203">
            <v>0</v>
          </cell>
          <cell r="C2203">
            <v>0</v>
          </cell>
        </row>
        <row r="2204">
          <cell r="A2204" t="str">
            <v>125321</v>
          </cell>
          <cell r="B2204">
            <v>0</v>
          </cell>
          <cell r="C2204">
            <v>0</v>
          </cell>
        </row>
        <row r="2205">
          <cell r="A2205" t="str">
            <v>125552</v>
          </cell>
          <cell r="B2205">
            <v>0</v>
          </cell>
          <cell r="C2205">
            <v>0</v>
          </cell>
        </row>
        <row r="2206">
          <cell r="A2206" t="str">
            <v>125514</v>
          </cell>
          <cell r="B2206">
            <v>0</v>
          </cell>
          <cell r="C2206">
            <v>0</v>
          </cell>
        </row>
        <row r="2207">
          <cell r="A2207" t="str">
            <v>125322</v>
          </cell>
          <cell r="B2207">
            <v>0</v>
          </cell>
          <cell r="C2207">
            <v>0</v>
          </cell>
        </row>
        <row r="2208">
          <cell r="A2208" t="str">
            <v>125515</v>
          </cell>
          <cell r="B2208">
            <v>0</v>
          </cell>
          <cell r="C2208">
            <v>0</v>
          </cell>
        </row>
        <row r="2209">
          <cell r="A2209" t="str">
            <v>125231</v>
          </cell>
          <cell r="B2209">
            <v>0</v>
          </cell>
          <cell r="C2209">
            <v>0</v>
          </cell>
        </row>
        <row r="2210">
          <cell r="A2210" t="str">
            <v>125392</v>
          </cell>
          <cell r="B2210">
            <v>0</v>
          </cell>
          <cell r="C2210">
            <v>0</v>
          </cell>
        </row>
        <row r="2211">
          <cell r="A2211" t="str">
            <v>123663</v>
          </cell>
          <cell r="B2211">
            <v>0</v>
          </cell>
          <cell r="C2211">
            <v>0</v>
          </cell>
        </row>
        <row r="2212">
          <cell r="A2212" t="str">
            <v>123666</v>
          </cell>
          <cell r="B2212">
            <v>0</v>
          </cell>
          <cell r="C2212">
            <v>0</v>
          </cell>
        </row>
        <row r="2213">
          <cell r="A2213" t="str">
            <v>123674</v>
          </cell>
          <cell r="B2213">
            <v>0</v>
          </cell>
          <cell r="C2213">
            <v>0</v>
          </cell>
        </row>
        <row r="2214">
          <cell r="A2214" t="str">
            <v>123664</v>
          </cell>
          <cell r="B2214">
            <v>0</v>
          </cell>
          <cell r="C2214">
            <v>0</v>
          </cell>
        </row>
        <row r="2215">
          <cell r="A2215" t="str">
            <v>123874</v>
          </cell>
          <cell r="B2215">
            <v>0</v>
          </cell>
          <cell r="C2215">
            <v>0</v>
          </cell>
        </row>
        <row r="2216">
          <cell r="A2216" t="str">
            <v>124182</v>
          </cell>
          <cell r="B2216">
            <v>0</v>
          </cell>
          <cell r="C2216">
            <v>0</v>
          </cell>
        </row>
        <row r="2217">
          <cell r="A2217" t="str">
            <v>123742</v>
          </cell>
          <cell r="B2217">
            <v>0</v>
          </cell>
          <cell r="C2217">
            <v>0</v>
          </cell>
        </row>
        <row r="2218">
          <cell r="A2218" t="str">
            <v>123738</v>
          </cell>
          <cell r="B2218">
            <v>0</v>
          </cell>
          <cell r="C2218">
            <v>0</v>
          </cell>
        </row>
        <row r="2219">
          <cell r="A2219" t="str">
            <v>125086</v>
          </cell>
          <cell r="B2219">
            <v>0</v>
          </cell>
          <cell r="C2219">
            <v>0</v>
          </cell>
        </row>
        <row r="2220">
          <cell r="A2220" t="str">
            <v>124065</v>
          </cell>
          <cell r="B2220">
            <v>0</v>
          </cell>
          <cell r="C2220">
            <v>0</v>
          </cell>
        </row>
        <row r="2221">
          <cell r="A2221" t="str">
            <v>123884</v>
          </cell>
          <cell r="B2221">
            <v>0</v>
          </cell>
          <cell r="C2221">
            <v>0</v>
          </cell>
        </row>
        <row r="2222">
          <cell r="A2222" t="str">
            <v>124886</v>
          </cell>
          <cell r="B2222">
            <v>0</v>
          </cell>
          <cell r="C2222">
            <v>0</v>
          </cell>
        </row>
        <row r="2223">
          <cell r="A2223" t="str">
            <v>140515</v>
          </cell>
          <cell r="B2223">
            <v>0</v>
          </cell>
          <cell r="C2223">
            <v>0</v>
          </cell>
        </row>
        <row r="2224">
          <cell r="A2224" t="str">
            <v>137293</v>
          </cell>
          <cell r="B2224">
            <v>0</v>
          </cell>
          <cell r="C2224">
            <v>0</v>
          </cell>
        </row>
        <row r="2225">
          <cell r="A2225" t="str">
            <v>147048</v>
          </cell>
          <cell r="B2225">
            <v>0</v>
          </cell>
          <cell r="C2225">
            <v>0</v>
          </cell>
        </row>
        <row r="2226">
          <cell r="A2226" t="str">
            <v>152921</v>
          </cell>
          <cell r="B2226">
            <v>0</v>
          </cell>
          <cell r="C2226">
            <v>0</v>
          </cell>
        </row>
        <row r="2227">
          <cell r="A2227" t="str">
            <v>152937</v>
          </cell>
          <cell r="B2227">
            <v>0</v>
          </cell>
          <cell r="C2227">
            <v>0</v>
          </cell>
        </row>
        <row r="2228">
          <cell r="A2228" t="str">
            <v>152341</v>
          </cell>
          <cell r="B2228">
            <v>0</v>
          </cell>
          <cell r="C2228">
            <v>0</v>
          </cell>
        </row>
        <row r="2229">
          <cell r="A2229" t="str">
            <v>152890</v>
          </cell>
          <cell r="B2229">
            <v>0</v>
          </cell>
          <cell r="C2229">
            <v>0</v>
          </cell>
        </row>
        <row r="2230">
          <cell r="A2230" t="str">
            <v>153150</v>
          </cell>
          <cell r="B2230">
            <v>0</v>
          </cell>
          <cell r="C2230">
            <v>0</v>
          </cell>
        </row>
        <row r="2231">
          <cell r="A2231" t="str">
            <v>155708</v>
          </cell>
          <cell r="B2231">
            <v>0</v>
          </cell>
          <cell r="C2231">
            <v>0</v>
          </cell>
        </row>
        <row r="2232">
          <cell r="A2232" t="str">
            <v>155675</v>
          </cell>
          <cell r="B2232">
            <v>0</v>
          </cell>
          <cell r="C2232">
            <v>0</v>
          </cell>
        </row>
        <row r="2233">
          <cell r="A2233" t="str">
            <v>155689</v>
          </cell>
          <cell r="B2233">
            <v>0</v>
          </cell>
          <cell r="C2233">
            <v>0</v>
          </cell>
        </row>
        <row r="2234">
          <cell r="A2234" t="str">
            <v>155666</v>
          </cell>
          <cell r="B2234">
            <v>0</v>
          </cell>
          <cell r="C2234">
            <v>0</v>
          </cell>
        </row>
        <row r="2235">
          <cell r="A2235" t="str">
            <v>155697</v>
          </cell>
          <cell r="B2235">
            <v>0</v>
          </cell>
          <cell r="C2235">
            <v>0</v>
          </cell>
        </row>
        <row r="2236">
          <cell r="A2236" t="str">
            <v>155654</v>
          </cell>
          <cell r="B2236">
            <v>0</v>
          </cell>
          <cell r="C2236">
            <v>0</v>
          </cell>
        </row>
        <row r="2237">
          <cell r="A2237" t="str">
            <v>155665</v>
          </cell>
          <cell r="B2237">
            <v>0</v>
          </cell>
          <cell r="C2237">
            <v>0</v>
          </cell>
        </row>
        <row r="2238">
          <cell r="A2238" t="str">
            <v>155698</v>
          </cell>
          <cell r="B2238">
            <v>0</v>
          </cell>
          <cell r="C2238">
            <v>0</v>
          </cell>
        </row>
        <row r="2239">
          <cell r="A2239" t="str">
            <v>155679</v>
          </cell>
          <cell r="B2239">
            <v>0</v>
          </cell>
          <cell r="C2239">
            <v>0</v>
          </cell>
        </row>
        <row r="2240">
          <cell r="A2240" t="str">
            <v>155694</v>
          </cell>
          <cell r="B2240">
            <v>0</v>
          </cell>
          <cell r="C2240">
            <v>0</v>
          </cell>
        </row>
        <row r="2241">
          <cell r="A2241" t="str">
            <v>155687</v>
          </cell>
          <cell r="B2241">
            <v>0</v>
          </cell>
          <cell r="C2241">
            <v>0</v>
          </cell>
        </row>
        <row r="2242">
          <cell r="A2242" t="str">
            <v>121312</v>
          </cell>
          <cell r="B2242">
            <v>0</v>
          </cell>
          <cell r="C2242">
            <v>0</v>
          </cell>
        </row>
        <row r="2243">
          <cell r="A2243" t="str">
            <v>122132</v>
          </cell>
          <cell r="B2243">
            <v>0</v>
          </cell>
          <cell r="C2243">
            <v>0</v>
          </cell>
        </row>
        <row r="2244">
          <cell r="A2244" t="str">
            <v>121035</v>
          </cell>
          <cell r="B2244">
            <v>0</v>
          </cell>
          <cell r="C2244">
            <v>0</v>
          </cell>
        </row>
        <row r="2245">
          <cell r="A2245" t="str">
            <v>122517</v>
          </cell>
          <cell r="B2245">
            <v>0</v>
          </cell>
          <cell r="C2245">
            <v>0</v>
          </cell>
        </row>
        <row r="2246">
          <cell r="A2246" t="str">
            <v>125450</v>
          </cell>
          <cell r="B2246">
            <v>0</v>
          </cell>
          <cell r="C2246">
            <v>0</v>
          </cell>
        </row>
        <row r="2247">
          <cell r="A2247" t="str">
            <v>125318</v>
          </cell>
          <cell r="B2247">
            <v>0</v>
          </cell>
          <cell r="C2247">
            <v>0</v>
          </cell>
        </row>
        <row r="2248">
          <cell r="A2248" t="str">
            <v>125513</v>
          </cell>
          <cell r="B2248">
            <v>0</v>
          </cell>
          <cell r="C2248">
            <v>0</v>
          </cell>
        </row>
        <row r="2249">
          <cell r="A2249" t="str">
            <v>125320</v>
          </cell>
          <cell r="B2249">
            <v>0</v>
          </cell>
          <cell r="C2249">
            <v>0</v>
          </cell>
        </row>
        <row r="2250">
          <cell r="A2250" t="str">
            <v>125551</v>
          </cell>
          <cell r="B2250">
            <v>0</v>
          </cell>
          <cell r="C2250">
            <v>0</v>
          </cell>
        </row>
        <row r="2251">
          <cell r="A2251" t="str">
            <v>125223</v>
          </cell>
          <cell r="B2251">
            <v>0</v>
          </cell>
          <cell r="C2251">
            <v>0</v>
          </cell>
        </row>
        <row r="2252">
          <cell r="A2252" t="str">
            <v>116392</v>
          </cell>
          <cell r="B2252">
            <v>0</v>
          </cell>
          <cell r="C2252">
            <v>0</v>
          </cell>
        </row>
        <row r="2253">
          <cell r="A2253" t="str">
            <v>117297</v>
          </cell>
          <cell r="B2253">
            <v>0</v>
          </cell>
          <cell r="C2253">
            <v>0</v>
          </cell>
        </row>
        <row r="2254">
          <cell r="A2254" t="str">
            <v>115165</v>
          </cell>
          <cell r="B2254">
            <v>0</v>
          </cell>
          <cell r="C2254">
            <v>0</v>
          </cell>
        </row>
        <row r="2255">
          <cell r="A2255" t="str">
            <v>113304</v>
          </cell>
          <cell r="B2255">
            <v>0</v>
          </cell>
          <cell r="C2255">
            <v>0</v>
          </cell>
        </row>
        <row r="2256">
          <cell r="A2256" t="str">
            <v>115636</v>
          </cell>
          <cell r="B2256">
            <v>0</v>
          </cell>
          <cell r="C2256">
            <v>0</v>
          </cell>
        </row>
        <row r="2257">
          <cell r="A2257" t="str">
            <v>113980</v>
          </cell>
          <cell r="B2257">
            <v>0</v>
          </cell>
          <cell r="C2257">
            <v>0</v>
          </cell>
        </row>
        <row r="2258">
          <cell r="A2258" t="str">
            <v>110782</v>
          </cell>
          <cell r="B2258">
            <v>0</v>
          </cell>
          <cell r="C2258">
            <v>0</v>
          </cell>
        </row>
        <row r="2259">
          <cell r="A2259" t="str">
            <v>115546</v>
          </cell>
          <cell r="B2259">
            <v>0</v>
          </cell>
          <cell r="C2259">
            <v>0</v>
          </cell>
        </row>
        <row r="2260">
          <cell r="A2260" t="str">
            <v>116010</v>
          </cell>
          <cell r="B2260">
            <v>0</v>
          </cell>
          <cell r="C2260">
            <v>0</v>
          </cell>
        </row>
        <row r="2261">
          <cell r="A2261" t="str">
            <v>116057</v>
          </cell>
          <cell r="B2261">
            <v>0</v>
          </cell>
          <cell r="C2261">
            <v>0</v>
          </cell>
        </row>
        <row r="2262">
          <cell r="A2262" t="str">
            <v>115240</v>
          </cell>
          <cell r="B2262">
            <v>0</v>
          </cell>
          <cell r="C2262">
            <v>0</v>
          </cell>
        </row>
        <row r="2263">
          <cell r="A2263" t="str">
            <v>130268</v>
          </cell>
          <cell r="B2263">
            <v>0</v>
          </cell>
          <cell r="C2263">
            <v>0</v>
          </cell>
        </row>
        <row r="2264">
          <cell r="A2264" t="str">
            <v>129382</v>
          </cell>
          <cell r="B2264">
            <v>0</v>
          </cell>
          <cell r="C2264">
            <v>0</v>
          </cell>
        </row>
        <row r="2265">
          <cell r="A2265" t="str">
            <v>129380</v>
          </cell>
          <cell r="B2265">
            <v>0</v>
          </cell>
          <cell r="C2265">
            <v>0</v>
          </cell>
        </row>
        <row r="2266">
          <cell r="A2266" t="str">
            <v>130266</v>
          </cell>
          <cell r="B2266">
            <v>0</v>
          </cell>
          <cell r="C2266">
            <v>0</v>
          </cell>
        </row>
        <row r="2267">
          <cell r="A2267" t="str">
            <v>129381</v>
          </cell>
          <cell r="B2267">
            <v>0</v>
          </cell>
          <cell r="C2267">
            <v>0</v>
          </cell>
        </row>
        <row r="2268">
          <cell r="A2268" t="str">
            <v>129868</v>
          </cell>
          <cell r="B2268">
            <v>0</v>
          </cell>
          <cell r="C2268">
            <v>0</v>
          </cell>
        </row>
        <row r="2269">
          <cell r="A2269" t="str">
            <v>129870</v>
          </cell>
          <cell r="B2269">
            <v>0</v>
          </cell>
          <cell r="C2269">
            <v>0</v>
          </cell>
        </row>
        <row r="2270">
          <cell r="A2270" t="str">
            <v>130557</v>
          </cell>
          <cell r="B2270">
            <v>0</v>
          </cell>
          <cell r="C2270">
            <v>0</v>
          </cell>
        </row>
        <row r="2271">
          <cell r="A2271" t="str">
            <v>146508</v>
          </cell>
          <cell r="B2271">
            <v>0</v>
          </cell>
          <cell r="C2271">
            <v>0</v>
          </cell>
        </row>
        <row r="2272">
          <cell r="A2272" t="str">
            <v>153138</v>
          </cell>
          <cell r="B2272">
            <v>0</v>
          </cell>
          <cell r="C2272">
            <v>0</v>
          </cell>
        </row>
        <row r="2273">
          <cell r="A2273" t="str">
            <v>153136</v>
          </cell>
          <cell r="B2273">
            <v>0</v>
          </cell>
          <cell r="C2273">
            <v>0</v>
          </cell>
        </row>
        <row r="2274">
          <cell r="A2274" t="str">
            <v>155124</v>
          </cell>
          <cell r="B2274">
            <v>0</v>
          </cell>
          <cell r="C2274">
            <v>0</v>
          </cell>
        </row>
        <row r="2275">
          <cell r="A2275" t="str">
            <v>155333</v>
          </cell>
          <cell r="B2275">
            <v>0</v>
          </cell>
          <cell r="C2275">
            <v>0</v>
          </cell>
        </row>
        <row r="2276">
          <cell r="A2276" t="str">
            <v>155125</v>
          </cell>
          <cell r="B2276">
            <v>0</v>
          </cell>
          <cell r="C2276">
            <v>0</v>
          </cell>
        </row>
        <row r="2277">
          <cell r="A2277" t="str">
            <v>142504</v>
          </cell>
          <cell r="B2277">
            <v>0</v>
          </cell>
          <cell r="C2277">
            <v>0</v>
          </cell>
        </row>
        <row r="2278">
          <cell r="A2278" t="str">
            <v>150491</v>
          </cell>
          <cell r="B2278">
            <v>0</v>
          </cell>
          <cell r="C2278">
            <v>0</v>
          </cell>
        </row>
        <row r="2279">
          <cell r="A2279" t="str">
            <v>155717</v>
          </cell>
          <cell r="B2279">
            <v>0</v>
          </cell>
          <cell r="C2279">
            <v>0</v>
          </cell>
        </row>
        <row r="2280">
          <cell r="A2280" t="str">
            <v>155656</v>
          </cell>
          <cell r="B2280">
            <v>0</v>
          </cell>
          <cell r="C2280">
            <v>0</v>
          </cell>
        </row>
        <row r="2281">
          <cell r="A2281" t="str">
            <v>140842</v>
          </cell>
          <cell r="B2281">
            <v>0</v>
          </cell>
          <cell r="C2281">
            <v>0</v>
          </cell>
        </row>
        <row r="2282">
          <cell r="A2282" t="str">
            <v>136040</v>
          </cell>
          <cell r="B2282">
            <v>0</v>
          </cell>
          <cell r="C2282">
            <v>0</v>
          </cell>
        </row>
        <row r="2283">
          <cell r="A2283" t="str">
            <v>153893</v>
          </cell>
          <cell r="B2283">
            <v>0</v>
          </cell>
          <cell r="C2283">
            <v>0</v>
          </cell>
        </row>
        <row r="2284">
          <cell r="A2284" t="str">
            <v>143700</v>
          </cell>
          <cell r="B2284">
            <v>0</v>
          </cell>
          <cell r="C2284">
            <v>0</v>
          </cell>
        </row>
        <row r="2285">
          <cell r="A2285" t="str">
            <v>154624</v>
          </cell>
          <cell r="B2285">
            <v>0</v>
          </cell>
          <cell r="C2285">
            <v>0</v>
          </cell>
        </row>
        <row r="2286">
          <cell r="A2286" t="str">
            <v>155688</v>
          </cell>
          <cell r="B2286">
            <v>0</v>
          </cell>
          <cell r="C2286">
            <v>0</v>
          </cell>
        </row>
        <row r="2287">
          <cell r="A2287" t="str">
            <v>155726</v>
          </cell>
          <cell r="B2287">
            <v>0</v>
          </cell>
          <cell r="C2287">
            <v>0</v>
          </cell>
        </row>
        <row r="2288">
          <cell r="A2288" t="str">
            <v>154818</v>
          </cell>
          <cell r="B2288">
            <v>0</v>
          </cell>
          <cell r="C2288">
            <v>0</v>
          </cell>
        </row>
        <row r="2289">
          <cell r="A2289" t="str">
            <v>155123</v>
          </cell>
          <cell r="B2289">
            <v>0</v>
          </cell>
          <cell r="C2289">
            <v>0</v>
          </cell>
        </row>
        <row r="2290">
          <cell r="A2290" t="str">
            <v>155120</v>
          </cell>
          <cell r="B2290">
            <v>0</v>
          </cell>
          <cell r="C2290">
            <v>0</v>
          </cell>
        </row>
        <row r="2291">
          <cell r="A2291" t="str">
            <v>155498</v>
          </cell>
          <cell r="B2291">
            <v>0</v>
          </cell>
          <cell r="C2291">
            <v>0</v>
          </cell>
        </row>
        <row r="2292">
          <cell r="A2292" t="str">
            <v>151749</v>
          </cell>
          <cell r="B2292">
            <v>0</v>
          </cell>
          <cell r="C2292">
            <v>0</v>
          </cell>
        </row>
        <row r="2293">
          <cell r="A2293" t="str">
            <v>155718</v>
          </cell>
          <cell r="B2293">
            <v>0</v>
          </cell>
          <cell r="C2293">
            <v>0</v>
          </cell>
        </row>
        <row r="2294">
          <cell r="A2294" t="str">
            <v>140884</v>
          </cell>
          <cell r="B2294">
            <v>0</v>
          </cell>
          <cell r="C2294">
            <v>0</v>
          </cell>
        </row>
        <row r="2295">
          <cell r="A2295" t="str">
            <v>152083</v>
          </cell>
          <cell r="B2295">
            <v>0</v>
          </cell>
          <cell r="C2295">
            <v>0</v>
          </cell>
        </row>
        <row r="2296">
          <cell r="A2296" t="str">
            <v>153541</v>
          </cell>
          <cell r="B2296">
            <v>0</v>
          </cell>
          <cell r="C2296">
            <v>0</v>
          </cell>
        </row>
        <row r="2297">
          <cell r="A2297" t="str">
            <v>152464</v>
          </cell>
          <cell r="B2297">
            <v>0</v>
          </cell>
          <cell r="C2297">
            <v>0</v>
          </cell>
        </row>
        <row r="2298">
          <cell r="A2298" t="str">
            <v>154035</v>
          </cell>
          <cell r="B2298">
            <v>0</v>
          </cell>
          <cell r="C2298">
            <v>0</v>
          </cell>
        </row>
        <row r="2299">
          <cell r="A2299" t="str">
            <v>152392</v>
          </cell>
          <cell r="B2299">
            <v>0</v>
          </cell>
          <cell r="C2299">
            <v>0</v>
          </cell>
        </row>
        <row r="2300">
          <cell r="A2300">
            <v>122962</v>
          </cell>
          <cell r="B2300">
            <v>0</v>
          </cell>
          <cell r="C2300">
            <v>0</v>
          </cell>
        </row>
        <row r="2301">
          <cell r="A2301">
            <v>122671</v>
          </cell>
          <cell r="B2301">
            <v>11186.514340999998</v>
          </cell>
          <cell r="C2301">
            <v>10067.862907999999</v>
          </cell>
        </row>
        <row r="2302">
          <cell r="A2302">
            <v>151979</v>
          </cell>
          <cell r="B2302">
            <v>0</v>
          </cell>
          <cell r="C2302">
            <v>0</v>
          </cell>
        </row>
        <row r="2303">
          <cell r="A2303">
            <v>122733</v>
          </cell>
          <cell r="B2303">
            <v>0</v>
          </cell>
          <cell r="C2303">
            <v>0</v>
          </cell>
        </row>
        <row r="2304">
          <cell r="A2304">
            <v>152030</v>
          </cell>
          <cell r="B2304">
            <v>0</v>
          </cell>
          <cell r="C2304">
            <v>0</v>
          </cell>
        </row>
        <row r="2305">
          <cell r="A2305">
            <v>152031</v>
          </cell>
          <cell r="B2305">
            <v>0</v>
          </cell>
          <cell r="C2305">
            <v>0</v>
          </cell>
        </row>
        <row r="2306">
          <cell r="A2306">
            <v>124855</v>
          </cell>
          <cell r="B2306">
            <v>0</v>
          </cell>
          <cell r="C2306">
            <v>0</v>
          </cell>
        </row>
        <row r="2307">
          <cell r="A2307">
            <v>124763</v>
          </cell>
          <cell r="B2307">
            <v>1158.9883690000001</v>
          </cell>
          <cell r="C2307">
            <v>1043.089532</v>
          </cell>
        </row>
        <row r="2308">
          <cell r="A2308">
            <v>119280</v>
          </cell>
          <cell r="B2308">
            <v>3070313.6193600032</v>
          </cell>
          <cell r="C2308">
            <v>3070313.6193600032</v>
          </cell>
        </row>
        <row r="2309">
          <cell r="A2309">
            <v>121679</v>
          </cell>
          <cell r="B2309">
            <v>2467545.3192849997</v>
          </cell>
          <cell r="C2309">
            <v>2467545.3192849997</v>
          </cell>
        </row>
        <row r="2310">
          <cell r="A2310">
            <v>120952</v>
          </cell>
          <cell r="B2310">
            <v>33217.122518000004</v>
          </cell>
          <cell r="C2310">
            <v>33217.122518000004</v>
          </cell>
        </row>
        <row r="2311">
          <cell r="A2311">
            <v>117948</v>
          </cell>
          <cell r="B2311">
            <v>97187.386600999991</v>
          </cell>
          <cell r="C2311">
            <v>97187.386600999991</v>
          </cell>
        </row>
        <row r="2312">
          <cell r="A2312">
            <v>118380</v>
          </cell>
          <cell r="B2312">
            <v>271657.23614999995</v>
          </cell>
          <cell r="C2312">
            <v>271657.23614999995</v>
          </cell>
        </row>
        <row r="2313">
          <cell r="A2313">
            <v>119038</v>
          </cell>
          <cell r="B2313">
            <v>588735.23164700018</v>
          </cell>
          <cell r="C2313">
            <v>588735.23164700018</v>
          </cell>
        </row>
        <row r="2314">
          <cell r="A2314">
            <v>119270</v>
          </cell>
          <cell r="B2314">
            <v>491171.10418099997</v>
          </cell>
          <cell r="C2314">
            <v>491171.10418099997</v>
          </cell>
        </row>
        <row r="2315">
          <cell r="A2315">
            <v>119496</v>
          </cell>
          <cell r="B2315">
            <v>1440523.5669569999</v>
          </cell>
          <cell r="C2315">
            <v>1440523.5669569999</v>
          </cell>
        </row>
        <row r="2316">
          <cell r="A2316">
            <v>119525</v>
          </cell>
          <cell r="B2316">
            <v>0</v>
          </cell>
          <cell r="C2316">
            <v>0</v>
          </cell>
        </row>
        <row r="2317">
          <cell r="A2317">
            <v>120464</v>
          </cell>
          <cell r="B2317">
            <v>760328.82564399997</v>
          </cell>
          <cell r="C2317">
            <v>760328.82564399997</v>
          </cell>
        </row>
        <row r="2318">
          <cell r="A2318">
            <v>120785</v>
          </cell>
          <cell r="B2318">
            <v>0</v>
          </cell>
          <cell r="C2318">
            <v>0</v>
          </cell>
        </row>
        <row r="2319">
          <cell r="A2319">
            <v>120786</v>
          </cell>
          <cell r="B2319">
            <v>0</v>
          </cell>
          <cell r="C2319">
            <v>0</v>
          </cell>
        </row>
        <row r="2320">
          <cell r="A2320">
            <v>117597</v>
          </cell>
          <cell r="B2320">
            <v>586508.85211200011</v>
          </cell>
          <cell r="C2320">
            <v>586508.85211200011</v>
          </cell>
        </row>
        <row r="2321">
          <cell r="A2321">
            <v>119978</v>
          </cell>
          <cell r="B2321">
            <v>369066.9074219999</v>
          </cell>
          <cell r="C2321">
            <v>369066.9074219999</v>
          </cell>
        </row>
        <row r="2322">
          <cell r="A2322">
            <v>120333</v>
          </cell>
          <cell r="B2322">
            <v>540875.16528199997</v>
          </cell>
          <cell r="C2322">
            <v>540875.16528199997</v>
          </cell>
        </row>
        <row r="2323">
          <cell r="A2323">
            <v>121164</v>
          </cell>
          <cell r="B2323">
            <v>789661.986362</v>
          </cell>
          <cell r="C2323">
            <v>789661.986362</v>
          </cell>
        </row>
        <row r="2324">
          <cell r="A2324">
            <v>119292</v>
          </cell>
          <cell r="B2324">
            <v>405028.62958000001</v>
          </cell>
          <cell r="C2324">
            <v>405028.62958000001</v>
          </cell>
        </row>
        <row r="2325">
          <cell r="A2325">
            <v>137210</v>
          </cell>
          <cell r="B2325">
            <v>12310.674228000007</v>
          </cell>
          <cell r="C2325">
            <v>12310.674228000007</v>
          </cell>
        </row>
        <row r="2326">
          <cell r="A2326">
            <v>139503</v>
          </cell>
          <cell r="B2326">
            <v>13341.013359</v>
          </cell>
          <cell r="C2326">
            <v>13341.013359</v>
          </cell>
        </row>
        <row r="2327">
          <cell r="A2327">
            <v>139908</v>
          </cell>
          <cell r="B2327">
            <v>7757.7696919999998</v>
          </cell>
          <cell r="C2327">
            <v>7757.7696919999998</v>
          </cell>
        </row>
        <row r="2328">
          <cell r="A2328">
            <v>139909</v>
          </cell>
          <cell r="B2328">
            <v>5069.5107630000002</v>
          </cell>
          <cell r="C2328">
            <v>5069.5107630000002</v>
          </cell>
        </row>
        <row r="2329">
          <cell r="A2329">
            <v>139840</v>
          </cell>
          <cell r="B2329">
            <v>35282.278788000047</v>
          </cell>
          <cell r="C2329">
            <v>35282.278788000047</v>
          </cell>
        </row>
        <row r="2330">
          <cell r="A2330">
            <v>137449</v>
          </cell>
          <cell r="B2330">
            <v>0</v>
          </cell>
          <cell r="C2330">
            <v>0</v>
          </cell>
        </row>
        <row r="2331">
          <cell r="A2331">
            <v>137450</v>
          </cell>
          <cell r="B2331">
            <v>0</v>
          </cell>
          <cell r="C2331">
            <v>0</v>
          </cell>
        </row>
        <row r="2332">
          <cell r="A2332">
            <v>139910</v>
          </cell>
          <cell r="B2332">
            <v>17456.131970000002</v>
          </cell>
          <cell r="C2332">
            <v>17456.131970000002</v>
          </cell>
        </row>
        <row r="2333">
          <cell r="A2333">
            <v>139907</v>
          </cell>
          <cell r="B2333">
            <v>12230.996279999999</v>
          </cell>
          <cell r="C2333">
            <v>12230.996279999999</v>
          </cell>
        </row>
        <row r="2334">
          <cell r="A2334">
            <v>137033</v>
          </cell>
          <cell r="B2334">
            <v>36371.770856000003</v>
          </cell>
          <cell r="C2334">
            <v>36371.770856000003</v>
          </cell>
        </row>
        <row r="2335">
          <cell r="A2335">
            <v>130971</v>
          </cell>
          <cell r="B2335">
            <v>8179570.4156510038</v>
          </cell>
          <cell r="C2335">
            <v>8179570.4156510038</v>
          </cell>
        </row>
        <row r="2336">
          <cell r="A2336">
            <v>110255</v>
          </cell>
          <cell r="B2336">
            <v>31518.673817999999</v>
          </cell>
          <cell r="C2336">
            <v>31518.673817999999</v>
          </cell>
        </row>
        <row r="2337">
          <cell r="A2337">
            <v>110257</v>
          </cell>
          <cell r="B2337">
            <v>512472.33408099995</v>
          </cell>
          <cell r="C2337">
            <v>512472.33408099995</v>
          </cell>
        </row>
        <row r="2338">
          <cell r="A2338">
            <v>110353</v>
          </cell>
          <cell r="B2338">
            <v>9610.2919320000001</v>
          </cell>
          <cell r="C2338">
            <v>9610.2919320000001</v>
          </cell>
        </row>
        <row r="2339">
          <cell r="A2339">
            <v>114211</v>
          </cell>
          <cell r="B2339">
            <v>2455060.4464409999</v>
          </cell>
          <cell r="C2339">
            <v>2455060.4464409999</v>
          </cell>
        </row>
        <row r="2340">
          <cell r="A2340">
            <v>114231</v>
          </cell>
          <cell r="B2340">
            <v>1252303.1810500005</v>
          </cell>
          <cell r="C2340">
            <v>1252303.1810500005</v>
          </cell>
        </row>
        <row r="2341">
          <cell r="A2341">
            <v>114599</v>
          </cell>
          <cell r="B2341">
            <v>949148.88101600006</v>
          </cell>
          <cell r="C2341">
            <v>949148.88101600006</v>
          </cell>
        </row>
        <row r="2342">
          <cell r="A2342">
            <v>115375</v>
          </cell>
          <cell r="B2342">
            <v>103985.732556</v>
          </cell>
          <cell r="C2342">
            <v>103985.732556</v>
          </cell>
        </row>
        <row r="2343">
          <cell r="A2343">
            <v>116153</v>
          </cell>
          <cell r="B2343">
            <v>1562196.4757099999</v>
          </cell>
          <cell r="C2343">
            <v>1562196.4757099999</v>
          </cell>
        </row>
        <row r="2344">
          <cell r="A2344">
            <v>116475</v>
          </cell>
          <cell r="B2344">
            <v>547848.80343500024</v>
          </cell>
          <cell r="C2344">
            <v>547848.80343500024</v>
          </cell>
        </row>
        <row r="2345">
          <cell r="A2345">
            <v>117573</v>
          </cell>
          <cell r="B2345">
            <v>445967.603389</v>
          </cell>
          <cell r="C2345">
            <v>445967.603389</v>
          </cell>
        </row>
        <row r="2346">
          <cell r="A2346">
            <v>118577</v>
          </cell>
          <cell r="B2346">
            <v>228253.06009699998</v>
          </cell>
          <cell r="C2346">
            <v>228253.06009699998</v>
          </cell>
        </row>
        <row r="2347">
          <cell r="A2347">
            <v>110264</v>
          </cell>
          <cell r="B2347">
            <v>214203.22210699998</v>
          </cell>
          <cell r="C2347">
            <v>214203.22210699998</v>
          </cell>
        </row>
        <row r="2348">
          <cell r="A2348">
            <v>115281</v>
          </cell>
          <cell r="B2348">
            <v>1291770.3959920004</v>
          </cell>
          <cell r="C2348">
            <v>1291770.3959920004</v>
          </cell>
        </row>
        <row r="2349">
          <cell r="A2349">
            <v>116653</v>
          </cell>
          <cell r="B2349">
            <v>86527.519885000016</v>
          </cell>
          <cell r="C2349">
            <v>86527.519885000016</v>
          </cell>
        </row>
        <row r="2350">
          <cell r="A2350">
            <v>118626</v>
          </cell>
          <cell r="B2350">
            <v>13509.412143</v>
          </cell>
          <cell r="C2350">
            <v>13509.412143</v>
          </cell>
        </row>
        <row r="2351">
          <cell r="A2351">
            <v>118631</v>
          </cell>
          <cell r="B2351">
            <v>14918.590496000001</v>
          </cell>
          <cell r="C2351">
            <v>14918.590496000001</v>
          </cell>
        </row>
        <row r="2352">
          <cell r="A2352">
            <v>112510</v>
          </cell>
          <cell r="B2352">
            <v>205988.28284399997</v>
          </cell>
          <cell r="C2352">
            <v>205988.28284399997</v>
          </cell>
        </row>
        <row r="2353">
          <cell r="A2353">
            <v>113354</v>
          </cell>
          <cell r="B2353">
            <v>187872.07226700004</v>
          </cell>
          <cell r="C2353">
            <v>187872.07226700004</v>
          </cell>
        </row>
        <row r="2354">
          <cell r="A2354">
            <v>115076</v>
          </cell>
          <cell r="B2354">
            <v>367476.44835099997</v>
          </cell>
          <cell r="C2354">
            <v>367476.44835099997</v>
          </cell>
        </row>
        <row r="2355">
          <cell r="A2355">
            <v>115160</v>
          </cell>
          <cell r="B2355">
            <v>250239.32140800002</v>
          </cell>
          <cell r="C2355">
            <v>250239.32140800002</v>
          </cell>
        </row>
        <row r="2356">
          <cell r="A2356">
            <v>115370</v>
          </cell>
          <cell r="B2356">
            <v>986.07489999999996</v>
          </cell>
          <cell r="C2356">
            <v>986.07489999999996</v>
          </cell>
        </row>
        <row r="2357">
          <cell r="A2357">
            <v>117530</v>
          </cell>
          <cell r="B2357">
            <v>873036.27586099983</v>
          </cell>
          <cell r="C2357">
            <v>873036.27586099983</v>
          </cell>
        </row>
        <row r="2358">
          <cell r="A2358">
            <v>117733</v>
          </cell>
          <cell r="B2358">
            <v>11146.203008999999</v>
          </cell>
          <cell r="C2358">
            <v>11146.203008999999</v>
          </cell>
        </row>
        <row r="2359">
          <cell r="A2359">
            <v>117734</v>
          </cell>
          <cell r="B2359">
            <v>142322.35977799998</v>
          </cell>
          <cell r="C2359">
            <v>142322.35977799998</v>
          </cell>
        </row>
        <row r="2360">
          <cell r="A2360">
            <v>117735</v>
          </cell>
          <cell r="B2360">
            <v>419823.493625</v>
          </cell>
          <cell r="C2360">
            <v>419823.493625</v>
          </cell>
        </row>
        <row r="2361">
          <cell r="A2361">
            <v>111757</v>
          </cell>
          <cell r="B2361">
            <v>755.21990200000005</v>
          </cell>
          <cell r="C2361">
            <v>755.21990200000005</v>
          </cell>
        </row>
        <row r="2362">
          <cell r="A2362">
            <v>113073</v>
          </cell>
          <cell r="B2362">
            <v>187100.86285</v>
          </cell>
          <cell r="C2362">
            <v>187100.86285</v>
          </cell>
        </row>
        <row r="2363">
          <cell r="A2363">
            <v>114526</v>
          </cell>
          <cell r="B2363">
            <v>218792.53068299999</v>
          </cell>
          <cell r="C2363">
            <v>218792.53068299999</v>
          </cell>
        </row>
        <row r="2364">
          <cell r="A2364">
            <v>114527</v>
          </cell>
          <cell r="B2364">
            <v>13660.260029999998</v>
          </cell>
          <cell r="C2364">
            <v>13660.260029999998</v>
          </cell>
        </row>
        <row r="2365">
          <cell r="A2365">
            <v>114528</v>
          </cell>
          <cell r="B2365">
            <v>684743.69727200014</v>
          </cell>
          <cell r="C2365">
            <v>684743.69727200014</v>
          </cell>
        </row>
        <row r="2366">
          <cell r="A2366">
            <v>115023</v>
          </cell>
          <cell r="B2366">
            <v>0</v>
          </cell>
          <cell r="C2366">
            <v>0</v>
          </cell>
        </row>
        <row r="2367">
          <cell r="A2367">
            <v>115400</v>
          </cell>
          <cell r="B2367">
            <v>610797.23495800002</v>
          </cell>
          <cell r="C2367">
            <v>610797.23495800002</v>
          </cell>
        </row>
        <row r="2368">
          <cell r="A2368">
            <v>115401</v>
          </cell>
          <cell r="B2368">
            <v>692311.26959899999</v>
          </cell>
          <cell r="C2368">
            <v>692311.26959899999</v>
          </cell>
        </row>
        <row r="2369">
          <cell r="A2369">
            <v>115799</v>
          </cell>
          <cell r="B2369">
            <v>1178212.5138320003</v>
          </cell>
          <cell r="C2369">
            <v>1178212.5138320003</v>
          </cell>
        </row>
        <row r="2370">
          <cell r="A2370">
            <v>116621</v>
          </cell>
          <cell r="B2370">
            <v>370264.48994699999</v>
          </cell>
          <cell r="C2370">
            <v>370264.48994699999</v>
          </cell>
        </row>
        <row r="2371">
          <cell r="A2371">
            <v>117775</v>
          </cell>
          <cell r="B2371">
            <v>823973.25100099982</v>
          </cell>
          <cell r="C2371">
            <v>823973.25100099982</v>
          </cell>
        </row>
        <row r="2372">
          <cell r="A2372">
            <v>117776</v>
          </cell>
          <cell r="B2372">
            <v>28216.518894999997</v>
          </cell>
          <cell r="C2372">
            <v>28216.518894999997</v>
          </cell>
        </row>
        <row r="2373">
          <cell r="A2373">
            <v>117777</v>
          </cell>
          <cell r="B2373">
            <v>703259.08263799991</v>
          </cell>
          <cell r="C2373">
            <v>703259.08263799991</v>
          </cell>
        </row>
        <row r="2374">
          <cell r="A2374">
            <v>117778</v>
          </cell>
          <cell r="B2374">
            <v>428806.60571600002</v>
          </cell>
          <cell r="C2374">
            <v>428806.60571600002</v>
          </cell>
        </row>
        <row r="2375">
          <cell r="A2375">
            <v>118079</v>
          </cell>
          <cell r="B2375">
            <v>141308.48060099996</v>
          </cell>
          <cell r="C2375">
            <v>141308.48060099996</v>
          </cell>
        </row>
        <row r="2376">
          <cell r="A2376">
            <v>118395</v>
          </cell>
          <cell r="B2376">
            <v>442632.37276600004</v>
          </cell>
          <cell r="C2376">
            <v>442632.37276600004</v>
          </cell>
        </row>
        <row r="2377">
          <cell r="A2377">
            <v>114682</v>
          </cell>
          <cell r="B2377">
            <v>325033.02224100003</v>
          </cell>
          <cell r="C2377">
            <v>325033.02224100003</v>
          </cell>
        </row>
        <row r="2378">
          <cell r="A2378">
            <v>114710</v>
          </cell>
          <cell r="B2378">
            <v>28462.735791000003</v>
          </cell>
          <cell r="C2378">
            <v>28462.735791000003</v>
          </cell>
        </row>
        <row r="2379">
          <cell r="A2379">
            <v>117346</v>
          </cell>
          <cell r="B2379">
            <v>27496.279188</v>
          </cell>
          <cell r="C2379">
            <v>27496.279188</v>
          </cell>
        </row>
        <row r="2380">
          <cell r="A2380">
            <v>117347</v>
          </cell>
          <cell r="B2380">
            <v>671327.13299500011</v>
          </cell>
          <cell r="C2380">
            <v>671327.13299500011</v>
          </cell>
        </row>
        <row r="2381">
          <cell r="A2381">
            <v>117615</v>
          </cell>
          <cell r="B2381">
            <v>3222.2626210000003</v>
          </cell>
          <cell r="C2381">
            <v>3222.2626210000003</v>
          </cell>
        </row>
        <row r="2382">
          <cell r="A2382">
            <v>117616</v>
          </cell>
          <cell r="B2382">
            <v>9322.5687100000014</v>
          </cell>
          <cell r="C2382">
            <v>9322.5687100000014</v>
          </cell>
        </row>
        <row r="2383">
          <cell r="A2383">
            <v>117903</v>
          </cell>
          <cell r="B2383">
            <v>52180.347704999993</v>
          </cell>
          <cell r="C2383">
            <v>52180.347704999993</v>
          </cell>
        </row>
        <row r="2384">
          <cell r="A2384">
            <v>110350</v>
          </cell>
          <cell r="B2384">
            <v>788095.88759099995</v>
          </cell>
          <cell r="C2384">
            <v>788095.88759099995</v>
          </cell>
        </row>
        <row r="2385">
          <cell r="A2385">
            <v>114838</v>
          </cell>
          <cell r="B2385">
            <v>1490361.5877769999</v>
          </cell>
          <cell r="C2385">
            <v>1490361.5877769999</v>
          </cell>
        </row>
        <row r="2386">
          <cell r="A2386">
            <v>114840</v>
          </cell>
          <cell r="B2386">
            <v>1395056.6987639996</v>
          </cell>
          <cell r="C2386">
            <v>1395056.6987639996</v>
          </cell>
        </row>
        <row r="2387">
          <cell r="A2387">
            <v>114911</v>
          </cell>
          <cell r="B2387">
            <v>478796.25483400002</v>
          </cell>
          <cell r="C2387">
            <v>478796.25483400002</v>
          </cell>
        </row>
        <row r="2388">
          <cell r="A2388">
            <v>115465</v>
          </cell>
          <cell r="B2388">
            <v>1077378.3009370004</v>
          </cell>
          <cell r="C2388">
            <v>1077378.3009370004</v>
          </cell>
        </row>
        <row r="2389">
          <cell r="A2389">
            <v>115503</v>
          </cell>
          <cell r="B2389">
            <v>1401206.182028</v>
          </cell>
          <cell r="C2389">
            <v>1401206.182028</v>
          </cell>
        </row>
        <row r="2390">
          <cell r="A2390">
            <v>116146</v>
          </cell>
          <cell r="B2390">
            <v>374630.34313000005</v>
          </cell>
          <cell r="C2390">
            <v>374630.34313000005</v>
          </cell>
        </row>
        <row r="2391">
          <cell r="A2391">
            <v>117992</v>
          </cell>
          <cell r="B2391">
            <v>619452.93809500046</v>
          </cell>
          <cell r="C2391">
            <v>619452.93809500046</v>
          </cell>
        </row>
        <row r="2392">
          <cell r="A2392">
            <v>118154</v>
          </cell>
          <cell r="B2392">
            <v>1468058.0859130006</v>
          </cell>
          <cell r="C2392">
            <v>1468058.0859130006</v>
          </cell>
        </row>
        <row r="2393">
          <cell r="A2393">
            <v>118130</v>
          </cell>
          <cell r="B2393">
            <v>5364.5061340000002</v>
          </cell>
          <cell r="C2393">
            <v>5364.5061340000002</v>
          </cell>
        </row>
        <row r="2394">
          <cell r="A2394">
            <v>118186</v>
          </cell>
          <cell r="B2394">
            <v>1377612.0344629998</v>
          </cell>
          <cell r="C2394">
            <v>1377612.0344629998</v>
          </cell>
        </row>
        <row r="2395">
          <cell r="A2395">
            <v>125750</v>
          </cell>
          <cell r="B2395">
            <v>115497.69480799999</v>
          </cell>
          <cell r="C2395">
            <v>115497.69480799999</v>
          </cell>
        </row>
        <row r="2396">
          <cell r="A2396">
            <v>123596</v>
          </cell>
          <cell r="B2396">
            <v>511166.81256399996</v>
          </cell>
          <cell r="C2396">
            <v>511166.81256399996</v>
          </cell>
        </row>
        <row r="2397">
          <cell r="A2397">
            <v>125626</v>
          </cell>
          <cell r="B2397">
            <v>76240.289990000005</v>
          </cell>
          <cell r="C2397">
            <v>76240.289990000005</v>
          </cell>
        </row>
        <row r="2398">
          <cell r="A2398" t="str">
            <v>125642</v>
          </cell>
          <cell r="B2398">
            <v>0</v>
          </cell>
          <cell r="C2398">
            <v>0</v>
          </cell>
        </row>
        <row r="2399">
          <cell r="A2399" t="str">
            <v>122667</v>
          </cell>
          <cell r="B2399">
            <v>0</v>
          </cell>
          <cell r="C2399">
            <v>0</v>
          </cell>
        </row>
        <row r="2400">
          <cell r="A2400" t="str">
            <v>127005</v>
          </cell>
          <cell r="B2400">
            <v>0</v>
          </cell>
          <cell r="C2400">
            <v>0</v>
          </cell>
        </row>
        <row r="2401">
          <cell r="A2401">
            <v>126701</v>
          </cell>
          <cell r="B2401">
            <v>61202.393974999999</v>
          </cell>
          <cell r="C2401">
            <v>61202.393974999999</v>
          </cell>
        </row>
        <row r="2402">
          <cell r="A2402" t="str">
            <v>121920</v>
          </cell>
          <cell r="B2402">
            <v>0</v>
          </cell>
          <cell r="C2402">
            <v>0</v>
          </cell>
        </row>
        <row r="2403">
          <cell r="A2403">
            <v>126923</v>
          </cell>
          <cell r="B2403">
            <v>571630.74102199997</v>
          </cell>
          <cell r="C2403">
            <v>571630.74102199997</v>
          </cell>
        </row>
        <row r="2404">
          <cell r="A2404">
            <v>123956</v>
          </cell>
          <cell r="B2404">
            <v>22935.719368999999</v>
          </cell>
          <cell r="C2404">
            <v>22935.719368999999</v>
          </cell>
        </row>
        <row r="2405">
          <cell r="A2405">
            <v>121577</v>
          </cell>
          <cell r="B2405">
            <v>144.64304200000001</v>
          </cell>
          <cell r="C2405">
            <v>144.64304200000001</v>
          </cell>
        </row>
        <row r="2406">
          <cell r="A2406">
            <v>121438</v>
          </cell>
          <cell r="B2406">
            <v>2631281.1041199998</v>
          </cell>
          <cell r="C2406">
            <v>2631281.1041199998</v>
          </cell>
        </row>
        <row r="2407">
          <cell r="A2407" t="str">
            <v>121550</v>
          </cell>
          <cell r="B2407">
            <v>0</v>
          </cell>
          <cell r="C2407">
            <v>0</v>
          </cell>
        </row>
        <row r="2408">
          <cell r="A2408">
            <v>120881</v>
          </cell>
          <cell r="B2408">
            <v>31214.244471000002</v>
          </cell>
          <cell r="C2408">
            <v>31214.244471000002</v>
          </cell>
        </row>
        <row r="2409">
          <cell r="A2409">
            <v>119358</v>
          </cell>
          <cell r="B2409">
            <v>55566.934800999996</v>
          </cell>
          <cell r="C2409">
            <v>55566.934800999996</v>
          </cell>
        </row>
        <row r="2410">
          <cell r="A2410">
            <v>119359</v>
          </cell>
          <cell r="B2410">
            <v>235538.85921200001</v>
          </cell>
          <cell r="C2410">
            <v>235538.85921200001</v>
          </cell>
        </row>
        <row r="2411">
          <cell r="A2411">
            <v>119360</v>
          </cell>
          <cell r="B2411">
            <v>338302.23935500003</v>
          </cell>
          <cell r="C2411">
            <v>338302.23935500003</v>
          </cell>
        </row>
        <row r="2412">
          <cell r="A2412">
            <v>121050</v>
          </cell>
          <cell r="B2412">
            <v>4056108.0772430003</v>
          </cell>
          <cell r="C2412">
            <v>4056108.0772430003</v>
          </cell>
        </row>
        <row r="2413">
          <cell r="A2413">
            <v>121943</v>
          </cell>
          <cell r="B2413">
            <v>3994534.6592459995</v>
          </cell>
          <cell r="C2413">
            <v>3994534.6592459995</v>
          </cell>
        </row>
        <row r="2414">
          <cell r="A2414">
            <v>124164</v>
          </cell>
          <cell r="B2414">
            <v>0</v>
          </cell>
          <cell r="C2414">
            <v>0</v>
          </cell>
        </row>
        <row r="2415">
          <cell r="A2415">
            <v>121926</v>
          </cell>
          <cell r="B2415">
            <v>283337.07794799999</v>
          </cell>
          <cell r="C2415">
            <v>283337.07794799999</v>
          </cell>
        </row>
        <row r="2416">
          <cell r="A2416">
            <v>126227</v>
          </cell>
          <cell r="B2416">
            <v>1741088.051923</v>
          </cell>
          <cell r="C2416">
            <v>1741088.051923</v>
          </cell>
        </row>
        <row r="2417">
          <cell r="A2417">
            <v>127572</v>
          </cell>
          <cell r="B2417">
            <v>989.938987</v>
          </cell>
          <cell r="C2417">
            <v>989.938987</v>
          </cell>
        </row>
        <row r="2418">
          <cell r="A2418" t="str">
            <v>126996</v>
          </cell>
          <cell r="B2418">
            <v>0</v>
          </cell>
          <cell r="C2418">
            <v>0</v>
          </cell>
        </row>
        <row r="2419">
          <cell r="A2419" t="str">
            <v>126992</v>
          </cell>
          <cell r="B2419">
            <v>0</v>
          </cell>
          <cell r="C2419">
            <v>0</v>
          </cell>
        </row>
        <row r="2420">
          <cell r="A2420" t="str">
            <v>126994</v>
          </cell>
          <cell r="B2420">
            <v>0</v>
          </cell>
          <cell r="C2420">
            <v>0</v>
          </cell>
        </row>
        <row r="2421">
          <cell r="A2421" t="str">
            <v>126995</v>
          </cell>
          <cell r="B2421">
            <v>0</v>
          </cell>
          <cell r="C2421">
            <v>0</v>
          </cell>
        </row>
        <row r="2422">
          <cell r="A2422" t="str">
            <v>127411</v>
          </cell>
          <cell r="B2422">
            <v>0</v>
          </cell>
          <cell r="C2422">
            <v>0</v>
          </cell>
        </row>
        <row r="2423">
          <cell r="A2423" t="str">
            <v>127500</v>
          </cell>
          <cell r="B2423">
            <v>0</v>
          </cell>
          <cell r="C2423">
            <v>0</v>
          </cell>
        </row>
        <row r="2424">
          <cell r="A2424" t="str">
            <v>129526</v>
          </cell>
          <cell r="B2424">
            <v>0</v>
          </cell>
          <cell r="C2424">
            <v>0</v>
          </cell>
        </row>
        <row r="2425">
          <cell r="A2425" t="str">
            <v>125328</v>
          </cell>
          <cell r="B2425">
            <v>0</v>
          </cell>
          <cell r="C2425">
            <v>0</v>
          </cell>
        </row>
        <row r="2426">
          <cell r="A2426" t="str">
            <v>127502</v>
          </cell>
          <cell r="B2426">
            <v>0</v>
          </cell>
          <cell r="C2426">
            <v>0</v>
          </cell>
        </row>
        <row r="2427">
          <cell r="A2427" t="str">
            <v>127198</v>
          </cell>
          <cell r="B2427">
            <v>0</v>
          </cell>
          <cell r="C2427">
            <v>0</v>
          </cell>
        </row>
        <row r="2428">
          <cell r="A2428" t="str">
            <v>127336</v>
          </cell>
          <cell r="B2428">
            <v>0</v>
          </cell>
          <cell r="C2428">
            <v>0</v>
          </cell>
        </row>
        <row r="2429">
          <cell r="A2429" t="str">
            <v>127257</v>
          </cell>
          <cell r="B2429">
            <v>0</v>
          </cell>
          <cell r="C2429">
            <v>0</v>
          </cell>
        </row>
        <row r="2430">
          <cell r="A2430" t="str">
            <v>127574</v>
          </cell>
          <cell r="B2430">
            <v>0</v>
          </cell>
          <cell r="C2430">
            <v>0</v>
          </cell>
        </row>
        <row r="2431">
          <cell r="A2431">
            <v>127573</v>
          </cell>
          <cell r="B2431">
            <v>34101.153253999997</v>
          </cell>
          <cell r="C2431">
            <v>34101.153253999997</v>
          </cell>
        </row>
        <row r="2432">
          <cell r="A2432" t="str">
            <v>125922</v>
          </cell>
          <cell r="B2432">
            <v>0</v>
          </cell>
          <cell r="C2432">
            <v>0</v>
          </cell>
        </row>
        <row r="2433">
          <cell r="A2433" t="str">
            <v>126997</v>
          </cell>
          <cell r="B2433">
            <v>0</v>
          </cell>
          <cell r="C2433">
            <v>0</v>
          </cell>
        </row>
        <row r="2434">
          <cell r="A2434" t="str">
            <v>127571</v>
          </cell>
          <cell r="B2434">
            <v>0</v>
          </cell>
          <cell r="C2434">
            <v>0</v>
          </cell>
        </row>
        <row r="2435">
          <cell r="A2435">
            <v>129474</v>
          </cell>
          <cell r="B2435">
            <v>352670.25102700019</v>
          </cell>
          <cell r="C2435">
            <v>352670.25102700019</v>
          </cell>
        </row>
        <row r="2436">
          <cell r="A2436" t="str">
            <v>127179</v>
          </cell>
          <cell r="B2436">
            <v>0</v>
          </cell>
          <cell r="C2436">
            <v>0</v>
          </cell>
        </row>
        <row r="2437">
          <cell r="A2437">
            <v>127412</v>
          </cell>
          <cell r="B2437">
            <v>50796.221773000012</v>
          </cell>
          <cell r="C2437">
            <v>50796.221773000012</v>
          </cell>
        </row>
        <row r="2438">
          <cell r="A2438" t="str">
            <v>126998</v>
          </cell>
          <cell r="B2438">
            <v>0</v>
          </cell>
          <cell r="C2438">
            <v>0</v>
          </cell>
        </row>
        <row r="2439">
          <cell r="A2439">
            <v>126993</v>
          </cell>
          <cell r="B2439">
            <v>51489.386378000017</v>
          </cell>
          <cell r="C2439">
            <v>51489.386378000017</v>
          </cell>
        </row>
        <row r="2440">
          <cell r="A2440">
            <v>129259</v>
          </cell>
          <cell r="B2440">
            <v>984203.28829700011</v>
          </cell>
          <cell r="C2440">
            <v>984203.28829700011</v>
          </cell>
        </row>
        <row r="2441">
          <cell r="A2441" t="str">
            <v>128055</v>
          </cell>
          <cell r="B2441">
            <v>0</v>
          </cell>
          <cell r="C2441">
            <v>0</v>
          </cell>
        </row>
        <row r="2442">
          <cell r="A2442" t="str">
            <v>122569</v>
          </cell>
          <cell r="B2442">
            <v>0</v>
          </cell>
          <cell r="C2442">
            <v>0</v>
          </cell>
        </row>
        <row r="2443">
          <cell r="A2443">
            <v>128053</v>
          </cell>
          <cell r="B2443">
            <v>34800.987766999999</v>
          </cell>
          <cell r="C2443">
            <v>34800.987766999999</v>
          </cell>
        </row>
        <row r="2444">
          <cell r="A2444">
            <v>127508</v>
          </cell>
          <cell r="B2444">
            <v>442605.42177000002</v>
          </cell>
          <cell r="C2444">
            <v>442605.42177000002</v>
          </cell>
        </row>
        <row r="2445">
          <cell r="A2445" t="str">
            <v>127563</v>
          </cell>
          <cell r="B2445">
            <v>0</v>
          </cell>
          <cell r="C2445">
            <v>0</v>
          </cell>
        </row>
        <row r="2446">
          <cell r="A2446">
            <v>129287</v>
          </cell>
          <cell r="B2446">
            <v>23901.246533000005</v>
          </cell>
          <cell r="C2446">
            <v>23901.246533000005</v>
          </cell>
        </row>
        <row r="2447">
          <cell r="A2447" t="str">
            <v>127510</v>
          </cell>
          <cell r="B2447">
            <v>0</v>
          </cell>
          <cell r="C2447">
            <v>0</v>
          </cell>
        </row>
        <row r="2448">
          <cell r="A2448" t="str">
            <v>125175</v>
          </cell>
          <cell r="B2448">
            <v>0</v>
          </cell>
          <cell r="C2448">
            <v>0</v>
          </cell>
        </row>
        <row r="2449">
          <cell r="A2449">
            <v>125176</v>
          </cell>
          <cell r="B2449">
            <v>259888.47037300002</v>
          </cell>
          <cell r="C2449">
            <v>259888.47037300002</v>
          </cell>
        </row>
        <row r="2450">
          <cell r="A2450" t="str">
            <v>128083</v>
          </cell>
          <cell r="B2450">
            <v>0</v>
          </cell>
          <cell r="C2450">
            <v>0</v>
          </cell>
        </row>
        <row r="2451">
          <cell r="A2451">
            <v>127513</v>
          </cell>
          <cell r="B2451">
            <v>5363.8981819999999</v>
          </cell>
          <cell r="C2451">
            <v>5363.8981819999999</v>
          </cell>
        </row>
        <row r="2452">
          <cell r="A2452" t="str">
            <v>127509</v>
          </cell>
          <cell r="B2452">
            <v>0</v>
          </cell>
          <cell r="C2452">
            <v>0</v>
          </cell>
        </row>
        <row r="2453">
          <cell r="A2453" t="str">
            <v>127511</v>
          </cell>
          <cell r="B2453">
            <v>0</v>
          </cell>
          <cell r="C2453">
            <v>0</v>
          </cell>
        </row>
        <row r="2454">
          <cell r="A2454">
            <v>121019</v>
          </cell>
          <cell r="B2454">
            <v>378625.40436099994</v>
          </cell>
          <cell r="C2454">
            <v>378625.40436099994</v>
          </cell>
        </row>
        <row r="2455">
          <cell r="A2455">
            <v>121888</v>
          </cell>
          <cell r="B2455">
            <v>615386.70742200001</v>
          </cell>
          <cell r="C2455">
            <v>615386.70742200001</v>
          </cell>
        </row>
        <row r="2456">
          <cell r="A2456">
            <v>124055</v>
          </cell>
          <cell r="B2456">
            <v>0</v>
          </cell>
          <cell r="C2456">
            <v>0</v>
          </cell>
        </row>
        <row r="2457">
          <cell r="A2457">
            <v>126547</v>
          </cell>
          <cell r="B2457">
            <v>0</v>
          </cell>
          <cell r="C2457">
            <v>0</v>
          </cell>
        </row>
        <row r="2458">
          <cell r="A2458" t="str">
            <v>123814</v>
          </cell>
          <cell r="B2458">
            <v>0</v>
          </cell>
          <cell r="C2458">
            <v>0</v>
          </cell>
        </row>
        <row r="2459">
          <cell r="A2459" t="str">
            <v>121890</v>
          </cell>
          <cell r="B2459">
            <v>0</v>
          </cell>
          <cell r="C2459">
            <v>0</v>
          </cell>
        </row>
        <row r="2460">
          <cell r="A2460" t="str">
            <v>125951</v>
          </cell>
          <cell r="B2460">
            <v>0</v>
          </cell>
          <cell r="C2460">
            <v>0</v>
          </cell>
        </row>
        <row r="2461">
          <cell r="A2461" t="str">
            <v>126698</v>
          </cell>
          <cell r="B2461">
            <v>0</v>
          </cell>
          <cell r="C2461">
            <v>0</v>
          </cell>
        </row>
        <row r="2462">
          <cell r="A2462" t="str">
            <v>127287</v>
          </cell>
          <cell r="B2462">
            <v>0</v>
          </cell>
          <cell r="C2462">
            <v>0</v>
          </cell>
        </row>
        <row r="2463">
          <cell r="A2463" t="str">
            <v>126423</v>
          </cell>
          <cell r="B2463">
            <v>0</v>
          </cell>
          <cell r="C2463">
            <v>0</v>
          </cell>
        </row>
        <row r="2464">
          <cell r="A2464">
            <v>127797</v>
          </cell>
          <cell r="B2464">
            <v>17556.411</v>
          </cell>
          <cell r="C2464">
            <v>17556.411</v>
          </cell>
        </row>
        <row r="2465">
          <cell r="A2465">
            <v>124050</v>
          </cell>
          <cell r="B2465">
            <v>642.88022899999999</v>
          </cell>
          <cell r="C2465">
            <v>642.88022899999999</v>
          </cell>
        </row>
        <row r="2466">
          <cell r="A2466">
            <v>126702</v>
          </cell>
          <cell r="B2466">
            <v>153729.08119299993</v>
          </cell>
          <cell r="C2466">
            <v>153729.08119299993</v>
          </cell>
        </row>
        <row r="2467">
          <cell r="A2467">
            <v>128399</v>
          </cell>
          <cell r="B2467">
            <v>1628050.9070479996</v>
          </cell>
          <cell r="C2467">
            <v>1628050.9070479996</v>
          </cell>
        </row>
        <row r="2468">
          <cell r="A2468">
            <v>123368</v>
          </cell>
          <cell r="B2468">
            <v>263292.14750000002</v>
          </cell>
          <cell r="C2468">
            <v>263292.14750000002</v>
          </cell>
        </row>
        <row r="2469">
          <cell r="A2469">
            <v>126696</v>
          </cell>
          <cell r="B2469">
            <v>86301.589592000004</v>
          </cell>
          <cell r="C2469">
            <v>86301.589592000004</v>
          </cell>
        </row>
        <row r="2470">
          <cell r="A2470">
            <v>127351</v>
          </cell>
          <cell r="B2470">
            <v>723184.10664899996</v>
          </cell>
          <cell r="C2470">
            <v>723184.10664899996</v>
          </cell>
        </row>
        <row r="2471">
          <cell r="A2471">
            <v>118701</v>
          </cell>
          <cell r="B2471">
            <v>3635877.4700799994</v>
          </cell>
          <cell r="C2471">
            <v>3635877.4700799994</v>
          </cell>
        </row>
        <row r="2472">
          <cell r="A2472">
            <v>117819</v>
          </cell>
          <cell r="B2472">
            <v>2459837.1863970007</v>
          </cell>
          <cell r="C2472">
            <v>2410640.4453109996</v>
          </cell>
        </row>
        <row r="2473">
          <cell r="A2473">
            <v>117524</v>
          </cell>
          <cell r="B2473">
            <v>603511.73734599981</v>
          </cell>
          <cell r="C2473">
            <v>591441.50429000019</v>
          </cell>
        </row>
        <row r="2474">
          <cell r="A2474">
            <v>122190</v>
          </cell>
          <cell r="B2474">
            <v>393114.67992300005</v>
          </cell>
          <cell r="C2474">
            <v>385252.38863900001</v>
          </cell>
        </row>
        <row r="2475">
          <cell r="A2475">
            <v>121649</v>
          </cell>
          <cell r="B2475">
            <v>197724.72114499999</v>
          </cell>
          <cell r="C2475">
            <v>193770.224308</v>
          </cell>
        </row>
        <row r="2476">
          <cell r="A2476">
            <v>118660</v>
          </cell>
          <cell r="B2476">
            <v>416208.38469400001</v>
          </cell>
          <cell r="C2476">
            <v>407884.21901300008</v>
          </cell>
        </row>
        <row r="2477">
          <cell r="A2477">
            <v>116569</v>
          </cell>
          <cell r="B2477">
            <v>3670791.2579889987</v>
          </cell>
          <cell r="C2477">
            <v>3670791.2579889987</v>
          </cell>
        </row>
        <row r="2478">
          <cell r="A2478">
            <v>118829</v>
          </cell>
          <cell r="B2478">
            <v>1368380.3372029995</v>
          </cell>
          <cell r="C2478">
            <v>1368380.3372029995</v>
          </cell>
        </row>
        <row r="2479">
          <cell r="A2479">
            <v>121984</v>
          </cell>
          <cell r="B2479">
            <v>124608.87564199998</v>
          </cell>
          <cell r="C2479">
            <v>122116.69979699999</v>
          </cell>
        </row>
        <row r="2480">
          <cell r="A2480">
            <v>123797</v>
          </cell>
          <cell r="B2480">
            <v>82765.800348999997</v>
          </cell>
          <cell r="C2480">
            <v>81110.486999000001</v>
          </cell>
        </row>
        <row r="2481">
          <cell r="A2481">
            <v>123576</v>
          </cell>
          <cell r="B2481">
            <v>313980.42455900001</v>
          </cell>
          <cell r="C2481">
            <v>307700.81688900001</v>
          </cell>
        </row>
        <row r="2482">
          <cell r="A2482">
            <v>122287</v>
          </cell>
          <cell r="B2482">
            <v>297959.59281599999</v>
          </cell>
          <cell r="C2482">
            <v>292000.39558900002</v>
          </cell>
        </row>
        <row r="2483">
          <cell r="A2483">
            <v>116334</v>
          </cell>
          <cell r="B2483">
            <v>1853597.9641740001</v>
          </cell>
          <cell r="C2483">
            <v>1853597.9641740001</v>
          </cell>
        </row>
        <row r="2484">
          <cell r="A2484">
            <v>117770</v>
          </cell>
          <cell r="B2484">
            <v>1291875.5465239997</v>
          </cell>
          <cell r="C2484">
            <v>1266038.0359669998</v>
          </cell>
        </row>
        <row r="2485">
          <cell r="A2485">
            <v>119550</v>
          </cell>
          <cell r="B2485">
            <v>565670.46330200031</v>
          </cell>
          <cell r="C2485">
            <v>554357.05678499991</v>
          </cell>
        </row>
        <row r="2486">
          <cell r="A2486">
            <v>119940</v>
          </cell>
          <cell r="B2486">
            <v>163712.97056700001</v>
          </cell>
          <cell r="C2486">
            <v>163712.97056700001</v>
          </cell>
        </row>
        <row r="2487">
          <cell r="A2487">
            <v>118142</v>
          </cell>
          <cell r="B2487">
            <v>228232.14811399998</v>
          </cell>
          <cell r="C2487">
            <v>223667.50898000007</v>
          </cell>
        </row>
        <row r="2488">
          <cell r="A2488">
            <v>116239</v>
          </cell>
          <cell r="B2488">
            <v>554689.17492299993</v>
          </cell>
          <cell r="C2488">
            <v>554689.17492299993</v>
          </cell>
        </row>
        <row r="2489">
          <cell r="A2489">
            <v>117820</v>
          </cell>
          <cell r="B2489">
            <v>573220.9028170004</v>
          </cell>
          <cell r="C2489">
            <v>561756.48476999986</v>
          </cell>
        </row>
        <row r="2490">
          <cell r="A2490">
            <v>116711</v>
          </cell>
          <cell r="B2490">
            <v>680840.14771900012</v>
          </cell>
          <cell r="C2490">
            <v>680840.14771900012</v>
          </cell>
        </row>
        <row r="2491">
          <cell r="A2491">
            <v>121099</v>
          </cell>
          <cell r="B2491">
            <v>549938.05597800016</v>
          </cell>
          <cell r="C2491">
            <v>549938.05597800016</v>
          </cell>
        </row>
        <row r="2492">
          <cell r="A2492">
            <v>121522</v>
          </cell>
          <cell r="B2492">
            <v>422496.91895799997</v>
          </cell>
          <cell r="C2492">
            <v>414046.98626300012</v>
          </cell>
        </row>
        <row r="2493">
          <cell r="A2493">
            <v>122564</v>
          </cell>
          <cell r="B2493">
            <v>666048.88806299993</v>
          </cell>
          <cell r="C2493">
            <v>666048.88806299993</v>
          </cell>
        </row>
        <row r="2494">
          <cell r="A2494">
            <v>116375</v>
          </cell>
          <cell r="B2494">
            <v>797582.1784410004</v>
          </cell>
          <cell r="C2494">
            <v>797582.1784410004</v>
          </cell>
        </row>
        <row r="2495">
          <cell r="A2495">
            <v>116264</v>
          </cell>
          <cell r="B2495">
            <v>281584.31058200001</v>
          </cell>
          <cell r="C2495">
            <v>281584.31058200001</v>
          </cell>
        </row>
        <row r="2496">
          <cell r="A2496">
            <v>116233</v>
          </cell>
          <cell r="B2496">
            <v>4304430.2948440025</v>
          </cell>
          <cell r="C2496">
            <v>4218341.6859689979</v>
          </cell>
        </row>
        <row r="2497">
          <cell r="A2497">
            <v>119275</v>
          </cell>
          <cell r="B2497">
            <v>822019.1685589999</v>
          </cell>
          <cell r="C2497">
            <v>805578.78095099994</v>
          </cell>
        </row>
        <row r="2498">
          <cell r="A2498">
            <v>120985</v>
          </cell>
          <cell r="B2498">
            <v>1167138.968104</v>
          </cell>
          <cell r="C2498">
            <v>1143796.1992299999</v>
          </cell>
        </row>
        <row r="2499">
          <cell r="A2499">
            <v>122189</v>
          </cell>
          <cell r="B2499">
            <v>110551.74933699999</v>
          </cell>
          <cell r="C2499">
            <v>108340.714949</v>
          </cell>
        </row>
        <row r="2500">
          <cell r="A2500">
            <v>122282</v>
          </cell>
          <cell r="B2500">
            <v>43494.351764999999</v>
          </cell>
          <cell r="C2500">
            <v>42624.461608999998</v>
          </cell>
        </row>
        <row r="2501">
          <cell r="A2501">
            <v>122285</v>
          </cell>
          <cell r="B2501">
            <v>152532.94795200002</v>
          </cell>
          <cell r="C2501">
            <v>149482.28604300003</v>
          </cell>
        </row>
        <row r="2502">
          <cell r="A2502">
            <v>122281</v>
          </cell>
          <cell r="B2502">
            <v>64057.049274000005</v>
          </cell>
          <cell r="C2502">
            <v>62775.908208999994</v>
          </cell>
        </row>
        <row r="2503">
          <cell r="A2503">
            <v>118781</v>
          </cell>
          <cell r="B2503">
            <v>729910.36079900002</v>
          </cell>
          <cell r="C2503">
            <v>729910.36079900002</v>
          </cell>
        </row>
        <row r="2504">
          <cell r="A2504">
            <v>116066</v>
          </cell>
          <cell r="B2504">
            <v>107992.24361200001</v>
          </cell>
          <cell r="C2504">
            <v>107992.24361200001</v>
          </cell>
        </row>
        <row r="2505">
          <cell r="A2505">
            <v>115941</v>
          </cell>
          <cell r="B2505">
            <v>578569.31070899975</v>
          </cell>
          <cell r="C2505">
            <v>578569.31070899975</v>
          </cell>
        </row>
        <row r="2506">
          <cell r="A2506">
            <v>118830</v>
          </cell>
          <cell r="B2506">
            <v>22692.859308999999</v>
          </cell>
          <cell r="C2506">
            <v>22692.859308999999</v>
          </cell>
        </row>
        <row r="2507">
          <cell r="A2507">
            <v>118666</v>
          </cell>
          <cell r="B2507">
            <v>327027.02899600001</v>
          </cell>
          <cell r="C2507">
            <v>327027.02899600001</v>
          </cell>
        </row>
        <row r="2508">
          <cell r="A2508">
            <v>114758</v>
          </cell>
          <cell r="B2508">
            <v>18905.508528999999</v>
          </cell>
          <cell r="C2508">
            <v>18905.508528999999</v>
          </cell>
        </row>
        <row r="2509">
          <cell r="A2509">
            <v>119394</v>
          </cell>
          <cell r="B2509">
            <v>1526456.6135109998</v>
          </cell>
          <cell r="C2509">
            <v>1526456.6135109998</v>
          </cell>
        </row>
        <row r="2510">
          <cell r="A2510">
            <v>116790</v>
          </cell>
          <cell r="B2510">
            <v>368166.82645899995</v>
          </cell>
          <cell r="C2510">
            <v>368166.82645899995</v>
          </cell>
        </row>
        <row r="2511">
          <cell r="A2511">
            <v>108707</v>
          </cell>
          <cell r="B2511">
            <v>7831263.0971090021</v>
          </cell>
          <cell r="C2511">
            <v>7831263.0971090021</v>
          </cell>
        </row>
        <row r="2512">
          <cell r="A2512">
            <v>111124</v>
          </cell>
          <cell r="B2512">
            <v>7256357.6373100001</v>
          </cell>
          <cell r="C2512">
            <v>7256357.6373100001</v>
          </cell>
        </row>
        <row r="2513">
          <cell r="A2513">
            <v>109553</v>
          </cell>
          <cell r="B2513">
            <v>12469480.222282993</v>
          </cell>
          <cell r="C2513">
            <v>12469480.222282993</v>
          </cell>
        </row>
        <row r="2514">
          <cell r="A2514">
            <v>115604</v>
          </cell>
          <cell r="B2514">
            <v>6568220.4303209977</v>
          </cell>
          <cell r="C2514">
            <v>6568220.4303209977</v>
          </cell>
        </row>
        <row r="2515">
          <cell r="A2515">
            <v>108718</v>
          </cell>
          <cell r="B2515">
            <v>10461687.557411004</v>
          </cell>
          <cell r="C2515">
            <v>10461687.557411004</v>
          </cell>
        </row>
        <row r="2516">
          <cell r="A2516">
            <v>108763</v>
          </cell>
          <cell r="B2516">
            <v>436493.15865899995</v>
          </cell>
          <cell r="C2516">
            <v>436493.15865899995</v>
          </cell>
        </row>
        <row r="2517">
          <cell r="A2517">
            <v>111423</v>
          </cell>
          <cell r="B2517">
            <v>3774640.6235199999</v>
          </cell>
          <cell r="C2517">
            <v>3774640.6235199999</v>
          </cell>
        </row>
        <row r="2518">
          <cell r="A2518">
            <v>115673</v>
          </cell>
          <cell r="B2518">
            <v>16003455.094733002</v>
          </cell>
          <cell r="C2518">
            <v>16003455.094733002</v>
          </cell>
        </row>
        <row r="2519">
          <cell r="A2519">
            <v>112201</v>
          </cell>
          <cell r="B2519">
            <v>74333.119456999993</v>
          </cell>
          <cell r="C2519">
            <v>74333.119456999993</v>
          </cell>
        </row>
        <row r="2520">
          <cell r="A2520">
            <v>115755</v>
          </cell>
          <cell r="B2520">
            <v>68993.865663999997</v>
          </cell>
          <cell r="C2520">
            <v>68993.865663999997</v>
          </cell>
        </row>
        <row r="2521">
          <cell r="A2521">
            <v>126106</v>
          </cell>
          <cell r="B2521">
            <v>1309793.7336880001</v>
          </cell>
          <cell r="C2521">
            <v>1309793.7336880001</v>
          </cell>
        </row>
        <row r="2522">
          <cell r="A2522">
            <v>126386</v>
          </cell>
          <cell r="B2522">
            <v>4480211.1882259995</v>
          </cell>
          <cell r="C2522">
            <v>4480211.1882259995</v>
          </cell>
        </row>
        <row r="2523">
          <cell r="A2523">
            <v>125428</v>
          </cell>
          <cell r="B2523">
            <v>1088652.072196</v>
          </cell>
          <cell r="C2523">
            <v>1088652.072196</v>
          </cell>
        </row>
        <row r="2524">
          <cell r="A2524">
            <v>125923</v>
          </cell>
          <cell r="B2524">
            <v>1177167.5478069999</v>
          </cell>
          <cell r="C2524">
            <v>1177167.5478069999</v>
          </cell>
        </row>
        <row r="2525">
          <cell r="A2525">
            <v>126087</v>
          </cell>
          <cell r="B2525">
            <v>3808142.0144970003</v>
          </cell>
          <cell r="C2525">
            <v>3808142.0144970003</v>
          </cell>
        </row>
        <row r="2526">
          <cell r="A2526">
            <v>125429</v>
          </cell>
          <cell r="B2526">
            <v>1119382.989915</v>
          </cell>
          <cell r="C2526">
            <v>1119382.989915</v>
          </cell>
        </row>
        <row r="2527">
          <cell r="A2527">
            <v>125426</v>
          </cell>
          <cell r="B2527">
            <v>1281959.432729</v>
          </cell>
          <cell r="C2527">
            <v>1281959.432729</v>
          </cell>
        </row>
        <row r="2528">
          <cell r="A2528">
            <v>119599</v>
          </cell>
          <cell r="B2528">
            <v>788421.28152599989</v>
          </cell>
          <cell r="C2528">
            <v>788421.28152599989</v>
          </cell>
        </row>
        <row r="2529">
          <cell r="A2529">
            <v>119330</v>
          </cell>
          <cell r="B2529">
            <v>1242828.5942449996</v>
          </cell>
          <cell r="C2529">
            <v>1242828.5942449996</v>
          </cell>
        </row>
        <row r="2530">
          <cell r="A2530">
            <v>115563</v>
          </cell>
          <cell r="B2530">
            <v>3084224.3687569993</v>
          </cell>
          <cell r="C2530">
            <v>3084224.3687569993</v>
          </cell>
        </row>
        <row r="2531">
          <cell r="A2531">
            <v>117613</v>
          </cell>
          <cell r="B2531">
            <v>350807.82820300001</v>
          </cell>
          <cell r="C2531">
            <v>350807.82820300001</v>
          </cell>
        </row>
        <row r="2532">
          <cell r="A2532">
            <v>115488</v>
          </cell>
          <cell r="B2532">
            <v>104414.25369</v>
          </cell>
          <cell r="C2532">
            <v>104414.25369</v>
          </cell>
        </row>
        <row r="2533">
          <cell r="A2533">
            <v>118750</v>
          </cell>
          <cell r="B2533">
            <v>1743406.9820059999</v>
          </cell>
          <cell r="C2533">
            <v>1743406.9820059999</v>
          </cell>
        </row>
        <row r="2534">
          <cell r="A2534">
            <v>117710</v>
          </cell>
          <cell r="B2534">
            <v>1794420.5637290003</v>
          </cell>
          <cell r="C2534">
            <v>1794420.5637290003</v>
          </cell>
        </row>
        <row r="2535">
          <cell r="A2535">
            <v>123743</v>
          </cell>
          <cell r="B2535">
            <v>1361259.0169240001</v>
          </cell>
          <cell r="C2535">
            <v>1361259.0169240001</v>
          </cell>
        </row>
        <row r="2536">
          <cell r="A2536">
            <v>124866</v>
          </cell>
          <cell r="B2536">
            <v>0</v>
          </cell>
          <cell r="C2536">
            <v>0</v>
          </cell>
        </row>
        <row r="2537">
          <cell r="A2537">
            <v>125706</v>
          </cell>
          <cell r="B2537">
            <v>323029.74679899996</v>
          </cell>
          <cell r="C2537">
            <v>323029.74679899996</v>
          </cell>
        </row>
        <row r="2538">
          <cell r="A2538">
            <v>126360</v>
          </cell>
          <cell r="B2538">
            <v>1358133.817632</v>
          </cell>
          <cell r="C2538">
            <v>1358133.817632</v>
          </cell>
        </row>
        <row r="2539">
          <cell r="A2539">
            <v>126351</v>
          </cell>
          <cell r="B2539">
            <v>1752.4021130000001</v>
          </cell>
          <cell r="C2539">
            <v>1752.4021130000001</v>
          </cell>
        </row>
        <row r="2540">
          <cell r="A2540">
            <v>123713</v>
          </cell>
          <cell r="B2540">
            <v>15482.991846000001</v>
          </cell>
          <cell r="C2540">
            <v>15482.991846000001</v>
          </cell>
        </row>
        <row r="2541">
          <cell r="A2541">
            <v>123673</v>
          </cell>
          <cell r="B2541">
            <v>1296576.6485299999</v>
          </cell>
          <cell r="C2541">
            <v>1296576.6485299999</v>
          </cell>
        </row>
        <row r="2542">
          <cell r="A2542">
            <v>125230</v>
          </cell>
          <cell r="B2542">
            <v>1120842.008017</v>
          </cell>
          <cell r="C2542">
            <v>1120842.008017</v>
          </cell>
        </row>
        <row r="2543">
          <cell r="A2543">
            <v>125244</v>
          </cell>
          <cell r="B2543">
            <v>621722.26679799997</v>
          </cell>
          <cell r="C2543">
            <v>621722.26679799997</v>
          </cell>
        </row>
        <row r="2544">
          <cell r="A2544">
            <v>125264</v>
          </cell>
          <cell r="B2544">
            <v>2754616.5581800002</v>
          </cell>
          <cell r="C2544">
            <v>2754616.5581800002</v>
          </cell>
        </row>
        <row r="2545">
          <cell r="A2545">
            <v>125266</v>
          </cell>
          <cell r="B2545">
            <v>712024.08981800009</v>
          </cell>
          <cell r="C2545">
            <v>712024.08981800009</v>
          </cell>
        </row>
        <row r="2546">
          <cell r="A2546">
            <v>125334</v>
          </cell>
          <cell r="B2546">
            <v>3984220.1594539997</v>
          </cell>
          <cell r="C2546">
            <v>3984220.1594539997</v>
          </cell>
        </row>
        <row r="2547">
          <cell r="A2547">
            <v>123744</v>
          </cell>
          <cell r="B2547">
            <v>782560.86643200007</v>
          </cell>
          <cell r="C2547">
            <v>782560.86643200007</v>
          </cell>
        </row>
        <row r="2548">
          <cell r="A2548">
            <v>125596</v>
          </cell>
          <cell r="B2548">
            <v>16952.616910000001</v>
          </cell>
          <cell r="C2548">
            <v>16952.616910000001</v>
          </cell>
        </row>
        <row r="2549">
          <cell r="A2549">
            <v>126209</v>
          </cell>
          <cell r="B2549">
            <v>164914.42649300001</v>
          </cell>
          <cell r="C2549">
            <v>164914.42649300001</v>
          </cell>
        </row>
        <row r="2550">
          <cell r="A2550">
            <v>126210</v>
          </cell>
          <cell r="B2550">
            <v>796587.73346099991</v>
          </cell>
          <cell r="C2550">
            <v>796587.73346099991</v>
          </cell>
        </row>
        <row r="2551">
          <cell r="A2551">
            <v>123942</v>
          </cell>
          <cell r="B2551">
            <v>556942.88720799994</v>
          </cell>
          <cell r="C2551">
            <v>556942.88720799994</v>
          </cell>
        </row>
        <row r="2552">
          <cell r="A2552">
            <v>126736</v>
          </cell>
          <cell r="B2552">
            <v>622975.59087899991</v>
          </cell>
          <cell r="C2552">
            <v>622975.59087899991</v>
          </cell>
        </row>
        <row r="2553">
          <cell r="A2553">
            <v>126488</v>
          </cell>
          <cell r="B2553">
            <v>2055539.455505</v>
          </cell>
          <cell r="C2553">
            <v>2055539.455505</v>
          </cell>
        </row>
        <row r="2554">
          <cell r="A2554">
            <v>123919</v>
          </cell>
          <cell r="B2554">
            <v>1258951.7906219999</v>
          </cell>
          <cell r="C2554">
            <v>1258951.7906219999</v>
          </cell>
        </row>
        <row r="2555">
          <cell r="A2555">
            <v>126711</v>
          </cell>
          <cell r="B2555">
            <v>13408.142714</v>
          </cell>
          <cell r="C2555">
            <v>13408.142714</v>
          </cell>
        </row>
        <row r="2556">
          <cell r="A2556">
            <v>126541</v>
          </cell>
          <cell r="B2556">
            <v>97012.282212999999</v>
          </cell>
          <cell r="C2556">
            <v>97012.282212999999</v>
          </cell>
        </row>
        <row r="2557">
          <cell r="A2557">
            <v>141947</v>
          </cell>
          <cell r="B2557">
            <v>0</v>
          </cell>
          <cell r="C2557">
            <v>0</v>
          </cell>
        </row>
        <row r="2558">
          <cell r="A2558">
            <v>149089</v>
          </cell>
          <cell r="B2558">
            <v>0</v>
          </cell>
          <cell r="C2558">
            <v>0</v>
          </cell>
        </row>
        <row r="2559">
          <cell r="A2559">
            <v>151738</v>
          </cell>
          <cell r="B2559">
            <v>0</v>
          </cell>
          <cell r="C2559">
            <v>0</v>
          </cell>
        </row>
        <row r="2560">
          <cell r="A2560">
            <v>153591</v>
          </cell>
          <cell r="B2560">
            <v>0</v>
          </cell>
          <cell r="C2560">
            <v>0</v>
          </cell>
        </row>
        <row r="2561">
          <cell r="A2561">
            <v>155710</v>
          </cell>
          <cell r="B2561">
            <v>0</v>
          </cell>
          <cell r="C2561">
            <v>0</v>
          </cell>
        </row>
        <row r="2562">
          <cell r="A2562">
            <v>152264</v>
          </cell>
          <cell r="B2562">
            <v>0</v>
          </cell>
          <cell r="C2562">
            <v>0</v>
          </cell>
        </row>
        <row r="2563">
          <cell r="A2563">
            <v>142987</v>
          </cell>
          <cell r="B2563">
            <v>6457.7901740000007</v>
          </cell>
          <cell r="C2563">
            <v>6457.7901740000007</v>
          </cell>
        </row>
        <row r="2564">
          <cell r="A2564">
            <v>125081</v>
          </cell>
          <cell r="B2564">
            <v>14226538.637782002</v>
          </cell>
          <cell r="C2564">
            <v>14226538.637782002</v>
          </cell>
        </row>
        <row r="2565">
          <cell r="A2565">
            <v>121063</v>
          </cell>
          <cell r="B2565">
            <v>0</v>
          </cell>
          <cell r="C2565">
            <v>0</v>
          </cell>
        </row>
        <row r="2566">
          <cell r="A2566">
            <v>122508</v>
          </cell>
          <cell r="B2566">
            <v>980477.08836200007</v>
          </cell>
          <cell r="C2566">
            <v>980477.08836200007</v>
          </cell>
        </row>
        <row r="2567">
          <cell r="A2567">
            <v>122597</v>
          </cell>
          <cell r="B2567">
            <v>211151.945022</v>
          </cell>
          <cell r="C2567">
            <v>211151.945022</v>
          </cell>
        </row>
        <row r="2568">
          <cell r="A2568">
            <v>125222</v>
          </cell>
          <cell r="B2568">
            <v>3781061.6282690009</v>
          </cell>
          <cell r="C2568">
            <v>3781061.6282690009</v>
          </cell>
        </row>
        <row r="2569">
          <cell r="A2569">
            <v>125243</v>
          </cell>
          <cell r="B2569">
            <v>2192229.2074890011</v>
          </cell>
          <cell r="C2569">
            <v>2192229.2074890011</v>
          </cell>
        </row>
        <row r="2570">
          <cell r="A2570">
            <v>125263</v>
          </cell>
          <cell r="B2570">
            <v>844140.47809599992</v>
          </cell>
          <cell r="C2570">
            <v>844140.47809599992</v>
          </cell>
        </row>
        <row r="2571">
          <cell r="A2571">
            <v>125265</v>
          </cell>
          <cell r="B2571">
            <v>2425942.1579760001</v>
          </cell>
          <cell r="C2571">
            <v>2425942.1579760001</v>
          </cell>
        </row>
        <row r="2572">
          <cell r="A2572">
            <v>125333</v>
          </cell>
          <cell r="B2572">
            <v>5026919.0137609979</v>
          </cell>
          <cell r="C2572">
            <v>5026919.0137609979</v>
          </cell>
        </row>
        <row r="2573">
          <cell r="A2573">
            <v>121964</v>
          </cell>
          <cell r="B2573">
            <v>1137396.0131090002</v>
          </cell>
          <cell r="C2573">
            <v>1137396.0131090002</v>
          </cell>
        </row>
        <row r="2574">
          <cell r="A2574">
            <v>122177</v>
          </cell>
          <cell r="B2574">
            <v>912099.89158200019</v>
          </cell>
          <cell r="C2574">
            <v>912099.89158200019</v>
          </cell>
        </row>
        <row r="2575">
          <cell r="A2575">
            <v>115302</v>
          </cell>
          <cell r="B2575">
            <v>384862.37698200007</v>
          </cell>
          <cell r="C2575">
            <v>377165.12076400005</v>
          </cell>
        </row>
        <row r="2576">
          <cell r="A2576">
            <v>115317</v>
          </cell>
          <cell r="B2576">
            <v>338810.99447599996</v>
          </cell>
          <cell r="C2576">
            <v>338810.99447599996</v>
          </cell>
        </row>
        <row r="2577">
          <cell r="A2577">
            <v>116236</v>
          </cell>
          <cell r="B2577">
            <v>204042.107192</v>
          </cell>
          <cell r="C2577">
            <v>202101.90049299999</v>
          </cell>
        </row>
        <row r="2578">
          <cell r="A2578">
            <v>117363</v>
          </cell>
          <cell r="B2578">
            <v>238595.30569200002</v>
          </cell>
          <cell r="C2578">
            <v>238595.30569200002</v>
          </cell>
        </row>
        <row r="2579">
          <cell r="A2579">
            <v>112958</v>
          </cell>
          <cell r="B2579">
            <v>363866.07922600006</v>
          </cell>
          <cell r="C2579">
            <v>363866.07922600006</v>
          </cell>
        </row>
        <row r="2580">
          <cell r="A2580">
            <v>116715</v>
          </cell>
          <cell r="B2580">
            <v>298917.36627499992</v>
          </cell>
          <cell r="C2580">
            <v>298917.36627499992</v>
          </cell>
        </row>
        <row r="2581">
          <cell r="A2581">
            <v>116908</v>
          </cell>
          <cell r="B2581">
            <v>237124.90518800006</v>
          </cell>
          <cell r="C2581">
            <v>237124.90518800006</v>
          </cell>
        </row>
        <row r="2582">
          <cell r="A2582">
            <v>113962</v>
          </cell>
          <cell r="B2582">
            <v>284114.42102100002</v>
          </cell>
          <cell r="C2582">
            <v>284114.42102100002</v>
          </cell>
        </row>
        <row r="2583">
          <cell r="A2583">
            <v>116443</v>
          </cell>
          <cell r="B2583">
            <v>390916.46778200002</v>
          </cell>
          <cell r="C2583">
            <v>390916.46778200002</v>
          </cell>
        </row>
        <row r="2584">
          <cell r="A2584">
            <v>126134</v>
          </cell>
          <cell r="B2584">
            <v>389458.16464099998</v>
          </cell>
          <cell r="C2584">
            <v>381669.00721000001</v>
          </cell>
        </row>
        <row r="2585">
          <cell r="A2585">
            <v>127881</v>
          </cell>
          <cell r="B2585">
            <v>112274.11420400001</v>
          </cell>
          <cell r="C2585">
            <v>112274.11420400001</v>
          </cell>
        </row>
        <row r="2586">
          <cell r="A2586">
            <v>127364</v>
          </cell>
          <cell r="B2586">
            <v>144796.080831</v>
          </cell>
          <cell r="C2586">
            <v>144796.080831</v>
          </cell>
        </row>
        <row r="2587">
          <cell r="A2587">
            <v>127847</v>
          </cell>
          <cell r="B2587">
            <v>0</v>
          </cell>
          <cell r="C2587">
            <v>0</v>
          </cell>
        </row>
        <row r="2588">
          <cell r="A2588">
            <v>130477</v>
          </cell>
          <cell r="B2588">
            <v>132905.67515299999</v>
          </cell>
          <cell r="C2588">
            <v>132905.67515299999</v>
          </cell>
        </row>
        <row r="2589">
          <cell r="A2589">
            <v>146176</v>
          </cell>
          <cell r="B2589">
            <v>12200.885186</v>
          </cell>
          <cell r="C2589">
            <v>12200.885186</v>
          </cell>
        </row>
        <row r="2590">
          <cell r="A2590">
            <v>146177</v>
          </cell>
          <cell r="B2590">
            <v>11171.208664000002</v>
          </cell>
          <cell r="C2590">
            <v>11171.208664000002</v>
          </cell>
        </row>
        <row r="2591">
          <cell r="A2591">
            <v>140344</v>
          </cell>
          <cell r="B2591">
            <v>0</v>
          </cell>
          <cell r="C2591">
            <v>0</v>
          </cell>
        </row>
        <row r="2592">
          <cell r="A2592">
            <v>140360</v>
          </cell>
          <cell r="B2592">
            <v>0</v>
          </cell>
          <cell r="C2592">
            <v>0</v>
          </cell>
        </row>
        <row r="2593">
          <cell r="A2593">
            <v>151224</v>
          </cell>
          <cell r="B2593">
            <v>0</v>
          </cell>
          <cell r="C2593">
            <v>0</v>
          </cell>
        </row>
        <row r="2594">
          <cell r="A2594">
            <v>152225</v>
          </cell>
          <cell r="B2594">
            <v>0</v>
          </cell>
          <cell r="C2594">
            <v>0</v>
          </cell>
        </row>
        <row r="2595">
          <cell r="A2595">
            <v>152436</v>
          </cell>
          <cell r="B2595">
            <v>0</v>
          </cell>
          <cell r="C2595">
            <v>0</v>
          </cell>
        </row>
        <row r="2596">
          <cell r="A2596">
            <v>140361</v>
          </cell>
          <cell r="B2596">
            <v>0</v>
          </cell>
          <cell r="C2596">
            <v>0</v>
          </cell>
        </row>
        <row r="2597">
          <cell r="A2597">
            <v>136835</v>
          </cell>
          <cell r="B2597">
            <v>0</v>
          </cell>
          <cell r="C2597">
            <v>0</v>
          </cell>
        </row>
        <row r="2598">
          <cell r="A2598">
            <v>137261</v>
          </cell>
          <cell r="B2598">
            <v>0</v>
          </cell>
          <cell r="C2598">
            <v>0</v>
          </cell>
        </row>
        <row r="2599">
          <cell r="A2599">
            <v>137985</v>
          </cell>
          <cell r="B2599">
            <v>0</v>
          </cell>
          <cell r="C2599">
            <v>0</v>
          </cell>
        </row>
        <row r="2600">
          <cell r="A2600">
            <v>139939</v>
          </cell>
          <cell r="B2600">
            <v>22742.633057000006</v>
          </cell>
          <cell r="C2600">
            <v>22742.633057000006</v>
          </cell>
        </row>
        <row r="2601">
          <cell r="A2601">
            <v>144907</v>
          </cell>
          <cell r="B2601">
            <v>0</v>
          </cell>
          <cell r="C2601">
            <v>0</v>
          </cell>
        </row>
        <row r="2602">
          <cell r="A2602">
            <v>140292</v>
          </cell>
          <cell r="B2602">
            <v>7216.4738880000004</v>
          </cell>
          <cell r="C2602">
            <v>7216.4738880000004</v>
          </cell>
        </row>
        <row r="2603">
          <cell r="A2603">
            <v>144910</v>
          </cell>
          <cell r="B2603">
            <v>29876.493218</v>
          </cell>
          <cell r="C2603">
            <v>29876.493218</v>
          </cell>
        </row>
        <row r="2604">
          <cell r="A2604">
            <v>143516</v>
          </cell>
          <cell r="B2604">
            <v>14598.718648000002</v>
          </cell>
          <cell r="C2604">
            <v>14598.718648000002</v>
          </cell>
        </row>
        <row r="2605">
          <cell r="A2605">
            <v>143511</v>
          </cell>
          <cell r="B2605">
            <v>0</v>
          </cell>
          <cell r="C2605">
            <v>0</v>
          </cell>
        </row>
        <row r="2606">
          <cell r="A2606">
            <v>146991</v>
          </cell>
          <cell r="B2606">
            <v>0</v>
          </cell>
          <cell r="C2606">
            <v>0</v>
          </cell>
        </row>
        <row r="2607">
          <cell r="A2607">
            <v>153400</v>
          </cell>
          <cell r="B2607">
            <v>4451.0953639999998</v>
          </cell>
          <cell r="C2607">
            <v>4451.0953639999998</v>
          </cell>
        </row>
        <row r="2608">
          <cell r="A2608">
            <v>152389</v>
          </cell>
          <cell r="B2608">
            <v>0</v>
          </cell>
          <cell r="C2608">
            <v>0</v>
          </cell>
        </row>
        <row r="2609">
          <cell r="A2609">
            <v>153803</v>
          </cell>
          <cell r="B2609">
            <v>0</v>
          </cell>
          <cell r="C2609">
            <v>0</v>
          </cell>
        </row>
        <row r="2610">
          <cell r="A2610">
            <v>153436</v>
          </cell>
          <cell r="B2610">
            <v>0</v>
          </cell>
          <cell r="C2610">
            <v>0</v>
          </cell>
        </row>
        <row r="2611">
          <cell r="A2611">
            <v>152332</v>
          </cell>
          <cell r="B2611">
            <v>0</v>
          </cell>
          <cell r="C2611">
            <v>0</v>
          </cell>
        </row>
        <row r="2612">
          <cell r="A2612">
            <v>153967</v>
          </cell>
          <cell r="B2612">
            <v>0</v>
          </cell>
          <cell r="C2612">
            <v>0</v>
          </cell>
        </row>
        <row r="2613">
          <cell r="A2613">
            <v>154034</v>
          </cell>
          <cell r="B2613">
            <v>0</v>
          </cell>
          <cell r="C2613">
            <v>0</v>
          </cell>
        </row>
        <row r="2614">
          <cell r="A2614">
            <v>152298</v>
          </cell>
          <cell r="B2614">
            <v>15011.733144999998</v>
          </cell>
          <cell r="C2614">
            <v>15011.733144999998</v>
          </cell>
        </row>
        <row r="2615">
          <cell r="A2615">
            <v>155154</v>
          </cell>
          <cell r="B2615">
            <v>0</v>
          </cell>
          <cell r="C2615">
            <v>0</v>
          </cell>
        </row>
        <row r="2616">
          <cell r="A2616">
            <v>155332</v>
          </cell>
          <cell r="B2616">
            <v>0</v>
          </cell>
          <cell r="C2616">
            <v>0</v>
          </cell>
        </row>
        <row r="2617">
          <cell r="A2617">
            <v>152772</v>
          </cell>
          <cell r="B2617">
            <v>0</v>
          </cell>
          <cell r="C2617">
            <v>0</v>
          </cell>
        </row>
        <row r="2618">
          <cell r="A2618">
            <v>154229</v>
          </cell>
          <cell r="B2618">
            <v>0</v>
          </cell>
          <cell r="C2618">
            <v>0</v>
          </cell>
        </row>
        <row r="2619">
          <cell r="A2619">
            <v>143513</v>
          </cell>
          <cell r="B2619">
            <v>0</v>
          </cell>
          <cell r="C2619">
            <v>0</v>
          </cell>
        </row>
        <row r="2620">
          <cell r="A2620">
            <v>143515</v>
          </cell>
          <cell r="B2620">
            <v>0</v>
          </cell>
          <cell r="C2620">
            <v>0</v>
          </cell>
        </row>
        <row r="2621">
          <cell r="A2621">
            <v>153875</v>
          </cell>
          <cell r="B2621">
            <v>0</v>
          </cell>
          <cell r="C2621">
            <v>0</v>
          </cell>
        </row>
        <row r="2622">
          <cell r="A2622">
            <v>152773</v>
          </cell>
          <cell r="B2622">
            <v>0</v>
          </cell>
          <cell r="C2622">
            <v>0</v>
          </cell>
        </row>
        <row r="2623">
          <cell r="A2623">
            <v>136917</v>
          </cell>
          <cell r="B2623">
            <v>0</v>
          </cell>
          <cell r="C2623">
            <v>0</v>
          </cell>
        </row>
        <row r="2624">
          <cell r="A2624">
            <v>121077</v>
          </cell>
          <cell r="B2624">
            <v>277239.53577100002</v>
          </cell>
          <cell r="C2624">
            <v>277239.53577100002</v>
          </cell>
        </row>
        <row r="2625">
          <cell r="A2625">
            <v>123289</v>
          </cell>
          <cell r="B2625">
            <v>15023.317064999999</v>
          </cell>
          <cell r="C2625">
            <v>15023.317064999999</v>
          </cell>
        </row>
        <row r="2626">
          <cell r="A2626">
            <v>123288</v>
          </cell>
          <cell r="B2626">
            <v>190855.52874100002</v>
          </cell>
          <cell r="C2626">
            <v>190855.52874100002</v>
          </cell>
        </row>
        <row r="2627">
          <cell r="A2627">
            <v>122350</v>
          </cell>
          <cell r="B2627">
            <v>9890.3162379999994</v>
          </cell>
          <cell r="C2627">
            <v>9890.3162379999994</v>
          </cell>
        </row>
        <row r="2628">
          <cell r="A2628">
            <v>122890</v>
          </cell>
          <cell r="B2628">
            <v>0</v>
          </cell>
          <cell r="C2628">
            <v>0</v>
          </cell>
        </row>
        <row r="2629">
          <cell r="A2629">
            <v>121263</v>
          </cell>
          <cell r="B2629">
            <v>161.650993</v>
          </cell>
          <cell r="C2629">
            <v>161.650993</v>
          </cell>
        </row>
        <row r="2630">
          <cell r="A2630">
            <v>121844</v>
          </cell>
          <cell r="B2630">
            <v>53987.145141000001</v>
          </cell>
          <cell r="C2630">
            <v>53987.145141000001</v>
          </cell>
        </row>
        <row r="2631">
          <cell r="A2631">
            <v>125151</v>
          </cell>
          <cell r="B2631">
            <v>4033711.6011889982</v>
          </cell>
          <cell r="C2631">
            <v>4033711.6011889982</v>
          </cell>
        </row>
        <row r="2632">
          <cell r="A2632">
            <v>120370</v>
          </cell>
          <cell r="B2632">
            <v>157050.14551500001</v>
          </cell>
          <cell r="C2632">
            <v>157050.14551500001</v>
          </cell>
        </row>
        <row r="2633">
          <cell r="A2633">
            <v>122608</v>
          </cell>
          <cell r="B2633">
            <v>100261.090191</v>
          </cell>
          <cell r="C2633">
            <v>100261.090191</v>
          </cell>
        </row>
        <row r="2634">
          <cell r="A2634">
            <v>120942</v>
          </cell>
          <cell r="B2634">
            <v>278331.35658000002</v>
          </cell>
          <cell r="C2634">
            <v>278331.35658000002</v>
          </cell>
        </row>
        <row r="2635">
          <cell r="A2635">
            <v>123608</v>
          </cell>
          <cell r="B2635">
            <v>100785.016692</v>
          </cell>
          <cell r="C2635">
            <v>100785.016692</v>
          </cell>
        </row>
        <row r="2636">
          <cell r="A2636">
            <v>123308</v>
          </cell>
          <cell r="B2636">
            <v>100592.97413500001</v>
          </cell>
          <cell r="C2636">
            <v>100592.97413500001</v>
          </cell>
        </row>
        <row r="2637">
          <cell r="A2637">
            <v>124434</v>
          </cell>
          <cell r="B2637">
            <v>179456.78362100001</v>
          </cell>
          <cell r="C2637">
            <v>179456.78362100001</v>
          </cell>
        </row>
        <row r="2638">
          <cell r="A2638">
            <v>120939</v>
          </cell>
          <cell r="B2638">
            <v>420667.39039399999</v>
          </cell>
          <cell r="C2638">
            <v>420667.39039399999</v>
          </cell>
        </row>
        <row r="2639">
          <cell r="A2639">
            <v>120669</v>
          </cell>
          <cell r="B2639">
            <v>14293.406481000002</v>
          </cell>
          <cell r="C2639">
            <v>14293.406481000002</v>
          </cell>
        </row>
        <row r="2640">
          <cell r="A2640">
            <v>120327</v>
          </cell>
          <cell r="B2640">
            <v>13323.099555000001</v>
          </cell>
          <cell r="C2640">
            <v>13323.099555000001</v>
          </cell>
        </row>
        <row r="2641">
          <cell r="A2641">
            <v>124020</v>
          </cell>
          <cell r="B2641">
            <v>128193.689254</v>
          </cell>
          <cell r="C2641">
            <v>128193.689254</v>
          </cell>
        </row>
        <row r="2642">
          <cell r="A2642">
            <v>120757</v>
          </cell>
          <cell r="B2642">
            <v>28187.344326000002</v>
          </cell>
          <cell r="C2642">
            <v>28187.344326000002</v>
          </cell>
        </row>
        <row r="2643">
          <cell r="A2643">
            <v>124754</v>
          </cell>
          <cell r="B2643">
            <v>0</v>
          </cell>
          <cell r="C2643">
            <v>0</v>
          </cell>
        </row>
        <row r="2644">
          <cell r="A2644">
            <v>124668</v>
          </cell>
          <cell r="B2644">
            <v>36383.002952000003</v>
          </cell>
          <cell r="C2644">
            <v>36383.002952000003</v>
          </cell>
        </row>
        <row r="2645">
          <cell r="A2645">
            <v>124658</v>
          </cell>
          <cell r="B2645">
            <v>5417.0160649999998</v>
          </cell>
          <cell r="C2645">
            <v>5417.0160649999998</v>
          </cell>
        </row>
        <row r="2646">
          <cell r="A2646">
            <v>124027</v>
          </cell>
          <cell r="B2646">
            <v>0</v>
          </cell>
          <cell r="C2646">
            <v>0</v>
          </cell>
        </row>
        <row r="2647">
          <cell r="A2647">
            <v>124571</v>
          </cell>
          <cell r="B2647">
            <v>11487.650776</v>
          </cell>
          <cell r="C2647">
            <v>11487.650776</v>
          </cell>
        </row>
        <row r="2648">
          <cell r="A2648">
            <v>124233</v>
          </cell>
          <cell r="B2648">
            <v>137786.881723</v>
          </cell>
          <cell r="C2648">
            <v>137786.881723</v>
          </cell>
        </row>
        <row r="2649">
          <cell r="A2649">
            <v>124122</v>
          </cell>
          <cell r="B2649">
            <v>0</v>
          </cell>
          <cell r="C2649">
            <v>0</v>
          </cell>
        </row>
        <row r="2650">
          <cell r="A2650">
            <v>124475</v>
          </cell>
          <cell r="B2650">
            <v>1611.14302</v>
          </cell>
          <cell r="C2650">
            <v>1611.14302</v>
          </cell>
        </row>
        <row r="2651">
          <cell r="A2651">
            <v>124602</v>
          </cell>
          <cell r="B2651">
            <v>0</v>
          </cell>
          <cell r="C2651">
            <v>0</v>
          </cell>
        </row>
        <row r="2652">
          <cell r="A2652">
            <v>124554</v>
          </cell>
          <cell r="B2652">
            <v>5742.2638919999999</v>
          </cell>
          <cell r="C2652">
            <v>5742.2638919999999</v>
          </cell>
        </row>
        <row r="2653">
          <cell r="A2653">
            <v>122724</v>
          </cell>
          <cell r="B2653">
            <v>19171.134401000003</v>
          </cell>
          <cell r="C2653">
            <v>19171.134401000003</v>
          </cell>
        </row>
        <row r="2654">
          <cell r="A2654">
            <v>124620</v>
          </cell>
          <cell r="B2654">
            <v>0</v>
          </cell>
          <cell r="C2654">
            <v>0</v>
          </cell>
        </row>
        <row r="2655">
          <cell r="A2655">
            <v>124116</v>
          </cell>
          <cell r="B2655">
            <v>5349.7672400000001</v>
          </cell>
          <cell r="C2655">
            <v>5349.7672400000001</v>
          </cell>
        </row>
        <row r="2656">
          <cell r="A2656">
            <v>121002</v>
          </cell>
          <cell r="B2656">
            <v>156295.014433</v>
          </cell>
          <cell r="C2656">
            <v>156295.014433</v>
          </cell>
        </row>
        <row r="2657">
          <cell r="A2657">
            <v>121001</v>
          </cell>
          <cell r="B2657">
            <v>131728.869943</v>
          </cell>
          <cell r="C2657">
            <v>131728.869943</v>
          </cell>
        </row>
        <row r="2658">
          <cell r="A2658">
            <v>120314</v>
          </cell>
          <cell r="B2658">
            <v>4836.324936</v>
          </cell>
          <cell r="C2658">
            <v>4836.324936</v>
          </cell>
        </row>
        <row r="2659">
          <cell r="A2659">
            <v>120298</v>
          </cell>
          <cell r="B2659">
            <v>248291.61542700001</v>
          </cell>
          <cell r="C2659">
            <v>248291.61542700001</v>
          </cell>
        </row>
        <row r="2660">
          <cell r="A2660">
            <v>120357</v>
          </cell>
          <cell r="B2660">
            <v>719228.53562500002</v>
          </cell>
          <cell r="C2660">
            <v>719228.53562500002</v>
          </cell>
        </row>
        <row r="2661">
          <cell r="A2661">
            <v>120643</v>
          </cell>
          <cell r="B2661">
            <v>606770.51855699997</v>
          </cell>
          <cell r="C2661">
            <v>606770.51855699997</v>
          </cell>
        </row>
        <row r="2662">
          <cell r="A2662">
            <v>120291</v>
          </cell>
          <cell r="B2662">
            <v>828504.51078699983</v>
          </cell>
          <cell r="C2662">
            <v>828504.51078699983</v>
          </cell>
        </row>
        <row r="2663">
          <cell r="A2663">
            <v>120407</v>
          </cell>
          <cell r="B2663">
            <v>1158893.464962</v>
          </cell>
          <cell r="C2663">
            <v>1158893.464962</v>
          </cell>
        </row>
        <row r="2664">
          <cell r="A2664">
            <v>120456</v>
          </cell>
          <cell r="B2664">
            <v>602566.72982100002</v>
          </cell>
          <cell r="C2664">
            <v>602566.72982100002</v>
          </cell>
        </row>
        <row r="2665">
          <cell r="A2665">
            <v>120409</v>
          </cell>
          <cell r="B2665">
            <v>501084.80706399994</v>
          </cell>
          <cell r="C2665">
            <v>501084.80706399994</v>
          </cell>
        </row>
        <row r="2666">
          <cell r="A2666">
            <v>120294</v>
          </cell>
          <cell r="B2666">
            <v>157246.38218099999</v>
          </cell>
          <cell r="C2666">
            <v>157246.38218099999</v>
          </cell>
        </row>
        <row r="2667">
          <cell r="A2667">
            <v>120690</v>
          </cell>
          <cell r="B2667">
            <v>138106.74314500001</v>
          </cell>
          <cell r="C2667">
            <v>138106.74314500001</v>
          </cell>
        </row>
        <row r="2668">
          <cell r="A2668">
            <v>120308</v>
          </cell>
          <cell r="B2668">
            <v>329692.26551399997</v>
          </cell>
          <cell r="C2668">
            <v>329692.26551399997</v>
          </cell>
        </row>
        <row r="2669">
          <cell r="A2669">
            <v>120361</v>
          </cell>
          <cell r="B2669">
            <v>599461.97123799997</v>
          </cell>
          <cell r="C2669">
            <v>599461.97123799997</v>
          </cell>
        </row>
        <row r="2670">
          <cell r="A2670">
            <v>121294</v>
          </cell>
          <cell r="B2670">
            <v>152758.145804</v>
          </cell>
          <cell r="C2670">
            <v>152758.145804</v>
          </cell>
        </row>
        <row r="2671">
          <cell r="A2671">
            <v>122642</v>
          </cell>
          <cell r="B2671">
            <v>25865.886607</v>
          </cell>
          <cell r="C2671">
            <v>25865.886607</v>
          </cell>
        </row>
        <row r="2672">
          <cell r="A2672">
            <v>122086</v>
          </cell>
          <cell r="B2672">
            <v>7241.0850339999997</v>
          </cell>
          <cell r="C2672">
            <v>7241.0850339999997</v>
          </cell>
        </row>
        <row r="2673">
          <cell r="A2673">
            <v>122579</v>
          </cell>
          <cell r="B2673">
            <v>207573.106741</v>
          </cell>
          <cell r="C2673">
            <v>207573.106741</v>
          </cell>
        </row>
        <row r="2674">
          <cell r="A2674" t="str">
            <v>120842</v>
          </cell>
          <cell r="B2674">
            <v>0</v>
          </cell>
          <cell r="C2674">
            <v>0</v>
          </cell>
        </row>
        <row r="2675">
          <cell r="A2675" t="str">
            <v>122321</v>
          </cell>
          <cell r="B2675">
            <v>0</v>
          </cell>
          <cell r="C2675">
            <v>0</v>
          </cell>
        </row>
        <row r="2676">
          <cell r="A2676" t="str">
            <v>124368</v>
          </cell>
          <cell r="B2676">
            <v>0</v>
          </cell>
          <cell r="C2676">
            <v>0</v>
          </cell>
        </row>
        <row r="2677">
          <cell r="A2677" t="str">
            <v>120843</v>
          </cell>
          <cell r="B2677">
            <v>0</v>
          </cell>
          <cell r="C2677">
            <v>0</v>
          </cell>
        </row>
        <row r="2678">
          <cell r="A2678" t="str">
            <v>123911</v>
          </cell>
          <cell r="B2678">
            <v>0</v>
          </cell>
          <cell r="C2678">
            <v>0</v>
          </cell>
        </row>
        <row r="2679">
          <cell r="A2679">
            <v>121064</v>
          </cell>
          <cell r="B2679">
            <v>250199.71149099999</v>
          </cell>
          <cell r="C2679">
            <v>250199.71149099999</v>
          </cell>
        </row>
        <row r="2680">
          <cell r="A2680">
            <v>124656</v>
          </cell>
          <cell r="B2680">
            <v>48996.633016</v>
          </cell>
          <cell r="C2680">
            <v>48996.633016</v>
          </cell>
        </row>
        <row r="2681">
          <cell r="A2681">
            <v>122352</v>
          </cell>
          <cell r="B2681">
            <v>9524.0405019999998</v>
          </cell>
          <cell r="C2681">
            <v>9524.0405019999998</v>
          </cell>
        </row>
        <row r="2682">
          <cell r="A2682">
            <v>122383</v>
          </cell>
          <cell r="B2682">
            <v>0</v>
          </cell>
          <cell r="C2682">
            <v>0</v>
          </cell>
        </row>
        <row r="2683">
          <cell r="A2683">
            <v>120529</v>
          </cell>
          <cell r="B2683">
            <v>2664502.5298629985</v>
          </cell>
          <cell r="C2683">
            <v>2664502.5298629985</v>
          </cell>
        </row>
        <row r="2684">
          <cell r="A2684">
            <v>120495</v>
          </cell>
          <cell r="B2684">
            <v>50401.079246999994</v>
          </cell>
          <cell r="C2684">
            <v>50401.079246999994</v>
          </cell>
        </row>
        <row r="2685">
          <cell r="A2685" t="str">
            <v>120559</v>
          </cell>
          <cell r="B2685">
            <v>0</v>
          </cell>
          <cell r="C2685">
            <v>0</v>
          </cell>
        </row>
        <row r="2686">
          <cell r="A2686" t="str">
            <v>123987</v>
          </cell>
          <cell r="B2686">
            <v>0</v>
          </cell>
          <cell r="C2686">
            <v>0</v>
          </cell>
        </row>
        <row r="2687">
          <cell r="A2687" t="str">
            <v>120330</v>
          </cell>
          <cell r="B2687">
            <v>0</v>
          </cell>
          <cell r="C2687">
            <v>0</v>
          </cell>
        </row>
        <row r="2688">
          <cell r="A2688" t="str">
            <v>122267</v>
          </cell>
          <cell r="B2688">
            <v>0</v>
          </cell>
          <cell r="C2688">
            <v>0</v>
          </cell>
        </row>
        <row r="2689">
          <cell r="A2689" t="str">
            <v>122706</v>
          </cell>
          <cell r="B2689">
            <v>0</v>
          </cell>
          <cell r="C2689">
            <v>0</v>
          </cell>
        </row>
        <row r="2690">
          <cell r="A2690" t="str">
            <v>122462</v>
          </cell>
          <cell r="B2690">
            <v>0</v>
          </cell>
          <cell r="C2690">
            <v>0</v>
          </cell>
        </row>
        <row r="2691">
          <cell r="A2691" t="str">
            <v>124612</v>
          </cell>
          <cell r="B2691">
            <v>0</v>
          </cell>
          <cell r="C2691">
            <v>0</v>
          </cell>
        </row>
        <row r="2692">
          <cell r="A2692" t="str">
            <v>122881</v>
          </cell>
          <cell r="B2692">
            <v>0</v>
          </cell>
          <cell r="C2692">
            <v>0</v>
          </cell>
        </row>
        <row r="2693">
          <cell r="A2693" t="str">
            <v>122682</v>
          </cell>
          <cell r="B2693">
            <v>0</v>
          </cell>
          <cell r="C2693">
            <v>0</v>
          </cell>
        </row>
        <row r="2694">
          <cell r="A2694" t="str">
            <v>122351</v>
          </cell>
          <cell r="B2694">
            <v>0</v>
          </cell>
          <cell r="C2694">
            <v>0</v>
          </cell>
        </row>
        <row r="2695">
          <cell r="A2695" t="str">
            <v>121586</v>
          </cell>
          <cell r="B2695">
            <v>0</v>
          </cell>
          <cell r="C2695">
            <v>0</v>
          </cell>
        </row>
        <row r="2696">
          <cell r="A2696">
            <v>124611</v>
          </cell>
          <cell r="B2696">
            <v>0</v>
          </cell>
          <cell r="C2696">
            <v>0</v>
          </cell>
        </row>
        <row r="2697">
          <cell r="A2697">
            <v>124897</v>
          </cell>
          <cell r="B2697">
            <v>34122.31856</v>
          </cell>
          <cell r="C2697">
            <v>34122.31856</v>
          </cell>
        </row>
        <row r="2698">
          <cell r="A2698">
            <v>124786</v>
          </cell>
          <cell r="B2698">
            <v>5760.0194030000002</v>
          </cell>
          <cell r="C2698">
            <v>5760.0194030000002</v>
          </cell>
        </row>
        <row r="2699">
          <cell r="A2699">
            <v>124026</v>
          </cell>
          <cell r="B2699">
            <v>9865.7238190000007</v>
          </cell>
          <cell r="C2699">
            <v>9865.7238190000007</v>
          </cell>
        </row>
        <row r="2700">
          <cell r="A2700">
            <v>124749</v>
          </cell>
          <cell r="B2700">
            <v>18939.553113000002</v>
          </cell>
          <cell r="C2700">
            <v>18939.553113000002</v>
          </cell>
        </row>
        <row r="2701">
          <cell r="A2701">
            <v>123716</v>
          </cell>
          <cell r="B2701">
            <v>353683.19628699997</v>
          </cell>
          <cell r="C2701">
            <v>353683.19628699997</v>
          </cell>
        </row>
        <row r="2702">
          <cell r="A2702" t="str">
            <v>120944</v>
          </cell>
          <cell r="B2702">
            <v>0</v>
          </cell>
          <cell r="C2702">
            <v>0</v>
          </cell>
        </row>
        <row r="2703">
          <cell r="A2703">
            <v>124609</v>
          </cell>
          <cell r="B2703">
            <v>0</v>
          </cell>
          <cell r="C2703">
            <v>0</v>
          </cell>
        </row>
        <row r="2704">
          <cell r="A2704">
            <v>123615</v>
          </cell>
          <cell r="B2704">
            <v>0</v>
          </cell>
          <cell r="C2704">
            <v>0</v>
          </cell>
        </row>
        <row r="2705">
          <cell r="A2705">
            <v>124655</v>
          </cell>
          <cell r="B2705">
            <v>0</v>
          </cell>
          <cell r="C2705">
            <v>0</v>
          </cell>
        </row>
        <row r="2706">
          <cell r="A2706">
            <v>124798</v>
          </cell>
          <cell r="B2706">
            <v>0</v>
          </cell>
          <cell r="C2706">
            <v>0</v>
          </cell>
        </row>
        <row r="2707">
          <cell r="A2707">
            <v>124621</v>
          </cell>
          <cell r="B2707">
            <v>0</v>
          </cell>
          <cell r="C2707">
            <v>0</v>
          </cell>
        </row>
        <row r="2708">
          <cell r="A2708">
            <v>124842</v>
          </cell>
          <cell r="B2708">
            <v>40119.045213999998</v>
          </cell>
          <cell r="C2708">
            <v>40119.045213999998</v>
          </cell>
        </row>
        <row r="2709">
          <cell r="A2709">
            <v>120598</v>
          </cell>
          <cell r="B2709">
            <v>50993.864077999999</v>
          </cell>
          <cell r="C2709">
            <v>50993.864077999999</v>
          </cell>
        </row>
        <row r="2710">
          <cell r="A2710">
            <v>124961</v>
          </cell>
          <cell r="B2710">
            <v>0</v>
          </cell>
          <cell r="C2710">
            <v>0</v>
          </cell>
        </row>
        <row r="2711">
          <cell r="A2711">
            <v>122818</v>
          </cell>
          <cell r="B2711">
            <v>15732.754246</v>
          </cell>
          <cell r="C2711">
            <v>15732.754246</v>
          </cell>
        </row>
        <row r="2712">
          <cell r="A2712">
            <v>124577</v>
          </cell>
          <cell r="B2712">
            <v>30086.365567000001</v>
          </cell>
          <cell r="C2712">
            <v>30086.365567000001</v>
          </cell>
        </row>
        <row r="2713">
          <cell r="A2713" t="str">
            <v>122683</v>
          </cell>
          <cell r="B2713">
            <v>0</v>
          </cell>
          <cell r="C2713">
            <v>0</v>
          </cell>
        </row>
        <row r="2714">
          <cell r="A2714">
            <v>124771</v>
          </cell>
          <cell r="B2714">
            <v>120.25303700000001</v>
          </cell>
          <cell r="C2714">
            <v>120.25303700000001</v>
          </cell>
        </row>
        <row r="2715">
          <cell r="A2715">
            <v>124861</v>
          </cell>
          <cell r="B2715">
            <v>49802.399578000004</v>
          </cell>
          <cell r="C2715">
            <v>49802.399578000004</v>
          </cell>
        </row>
        <row r="2716">
          <cell r="A2716">
            <v>122319</v>
          </cell>
          <cell r="B2716">
            <v>1135365.1597859999</v>
          </cell>
          <cell r="C2716">
            <v>1135365.1597859999</v>
          </cell>
        </row>
        <row r="2717">
          <cell r="A2717">
            <v>121203</v>
          </cell>
          <cell r="B2717">
            <v>21442.686109999999</v>
          </cell>
          <cell r="C2717">
            <v>21442.686109999999</v>
          </cell>
        </row>
        <row r="2718">
          <cell r="A2718">
            <v>121906</v>
          </cell>
          <cell r="B2718">
            <v>6400.103075</v>
          </cell>
          <cell r="C2718">
            <v>6400.103075</v>
          </cell>
        </row>
        <row r="2719">
          <cell r="A2719">
            <v>122460</v>
          </cell>
          <cell r="B2719">
            <v>50829.754469999993</v>
          </cell>
          <cell r="C2719">
            <v>50829.754469999993</v>
          </cell>
        </row>
        <row r="2720">
          <cell r="A2720">
            <v>124192</v>
          </cell>
          <cell r="B2720">
            <v>54711.341519000001</v>
          </cell>
          <cell r="C2720">
            <v>54711.341519000001</v>
          </cell>
        </row>
        <row r="2721">
          <cell r="A2721">
            <v>123014</v>
          </cell>
          <cell r="B2721">
            <v>31971.451793999997</v>
          </cell>
          <cell r="C2721">
            <v>31971.451793999997</v>
          </cell>
        </row>
        <row r="2722">
          <cell r="A2722">
            <v>124204</v>
          </cell>
          <cell r="B2722">
            <v>0</v>
          </cell>
          <cell r="C2722">
            <v>0</v>
          </cell>
        </row>
        <row r="2723">
          <cell r="A2723">
            <v>122098</v>
          </cell>
          <cell r="B2723">
            <v>56469.795793999998</v>
          </cell>
          <cell r="C2723">
            <v>56469.795793999998</v>
          </cell>
        </row>
        <row r="2724">
          <cell r="A2724" t="str">
            <v>124205</v>
          </cell>
          <cell r="B2724">
            <v>0</v>
          </cell>
          <cell r="C2724">
            <v>0</v>
          </cell>
        </row>
        <row r="2725">
          <cell r="A2725" t="str">
            <v>124753</v>
          </cell>
          <cell r="B2725">
            <v>0</v>
          </cell>
          <cell r="C2725">
            <v>0</v>
          </cell>
        </row>
        <row r="2726">
          <cell r="A2726" t="str">
            <v>121222</v>
          </cell>
          <cell r="B2726">
            <v>0</v>
          </cell>
          <cell r="C2726">
            <v>0</v>
          </cell>
        </row>
        <row r="2727">
          <cell r="A2727">
            <v>120315</v>
          </cell>
          <cell r="B2727">
            <v>28395.912078000001</v>
          </cell>
          <cell r="C2727">
            <v>28395.912078000001</v>
          </cell>
        </row>
        <row r="2728">
          <cell r="A2728">
            <v>120779</v>
          </cell>
          <cell r="B2728">
            <v>1755144.4463310004</v>
          </cell>
          <cell r="C2728">
            <v>1755144.4463310004</v>
          </cell>
        </row>
        <row r="2729">
          <cell r="A2729">
            <v>120140</v>
          </cell>
          <cell r="B2729">
            <v>70009.521477000002</v>
          </cell>
          <cell r="C2729">
            <v>70009.521477000002</v>
          </cell>
        </row>
        <row r="2730">
          <cell r="A2730">
            <v>122416</v>
          </cell>
          <cell r="B2730">
            <v>58451.634028</v>
          </cell>
          <cell r="C2730">
            <v>58451.634028</v>
          </cell>
        </row>
        <row r="2731">
          <cell r="A2731">
            <v>124767</v>
          </cell>
          <cell r="B2731">
            <v>14368.241322</v>
          </cell>
          <cell r="C2731">
            <v>14368.241322</v>
          </cell>
        </row>
        <row r="2732">
          <cell r="A2732">
            <v>119881</v>
          </cell>
          <cell r="B2732">
            <v>2886748.4644499999</v>
          </cell>
          <cell r="C2732">
            <v>2886748.4644499999</v>
          </cell>
        </row>
        <row r="2733">
          <cell r="A2733">
            <v>123127</v>
          </cell>
          <cell r="B2733">
            <v>347605.35969300003</v>
          </cell>
          <cell r="C2733">
            <v>347605.35969300003</v>
          </cell>
        </row>
        <row r="2734">
          <cell r="A2734">
            <v>123283</v>
          </cell>
          <cell r="B2734">
            <v>1066615.8651330001</v>
          </cell>
          <cell r="C2734">
            <v>1066615.8651330001</v>
          </cell>
        </row>
        <row r="2735">
          <cell r="A2735">
            <v>123133</v>
          </cell>
          <cell r="B2735">
            <v>1104052.7661289999</v>
          </cell>
          <cell r="C2735">
            <v>1104052.7661289999</v>
          </cell>
        </row>
        <row r="2736">
          <cell r="A2736">
            <v>123147</v>
          </cell>
          <cell r="B2736">
            <v>162552.34347600001</v>
          </cell>
          <cell r="C2736">
            <v>162552.34347600001</v>
          </cell>
        </row>
        <row r="2737">
          <cell r="A2737">
            <v>123216</v>
          </cell>
          <cell r="B2737">
            <v>127272.89006200001</v>
          </cell>
          <cell r="C2737">
            <v>127272.89006200001</v>
          </cell>
        </row>
        <row r="2738">
          <cell r="A2738">
            <v>123215</v>
          </cell>
          <cell r="B2738">
            <v>1644012.8849940002</v>
          </cell>
          <cell r="C2738">
            <v>1644012.8849940002</v>
          </cell>
        </row>
        <row r="2739">
          <cell r="A2739">
            <v>123364</v>
          </cell>
          <cell r="B2739">
            <v>157.16753</v>
          </cell>
          <cell r="C2739">
            <v>157.16753</v>
          </cell>
        </row>
        <row r="2740">
          <cell r="A2740" t="str">
            <v>123156</v>
          </cell>
          <cell r="B2740">
            <v>0</v>
          </cell>
          <cell r="C2740">
            <v>0</v>
          </cell>
        </row>
        <row r="2741">
          <cell r="A2741" t="str">
            <v>123214</v>
          </cell>
          <cell r="B2741">
            <v>0</v>
          </cell>
          <cell r="C2741">
            <v>0</v>
          </cell>
        </row>
        <row r="2742">
          <cell r="A2742">
            <v>126083</v>
          </cell>
          <cell r="B2742">
            <v>21190.072326000001</v>
          </cell>
          <cell r="C2742">
            <v>21190.072326000001</v>
          </cell>
        </row>
        <row r="2743">
          <cell r="A2743" t="str">
            <v>125824</v>
          </cell>
          <cell r="B2743">
            <v>0</v>
          </cell>
          <cell r="C2743">
            <v>0</v>
          </cell>
        </row>
        <row r="2744">
          <cell r="A2744" t="str">
            <v>124550</v>
          </cell>
          <cell r="B2744">
            <v>0</v>
          </cell>
          <cell r="C2744">
            <v>0</v>
          </cell>
        </row>
        <row r="2745">
          <cell r="A2745">
            <v>125049</v>
          </cell>
          <cell r="B2745">
            <v>534312.9254549999</v>
          </cell>
          <cell r="C2745">
            <v>534312.9254549999</v>
          </cell>
        </row>
        <row r="2746">
          <cell r="A2746">
            <v>126074</v>
          </cell>
          <cell r="B2746">
            <v>65899.919127000001</v>
          </cell>
          <cell r="C2746">
            <v>65899.919127000001</v>
          </cell>
        </row>
        <row r="2747">
          <cell r="A2747" t="str">
            <v>123179</v>
          </cell>
          <cell r="B2747">
            <v>0</v>
          </cell>
          <cell r="C2747">
            <v>0</v>
          </cell>
        </row>
        <row r="2748">
          <cell r="A2748" t="str">
            <v>125345</v>
          </cell>
          <cell r="B2748">
            <v>0</v>
          </cell>
          <cell r="C2748">
            <v>0</v>
          </cell>
        </row>
        <row r="2749">
          <cell r="A2749" t="str">
            <v>126015</v>
          </cell>
          <cell r="B2749">
            <v>0</v>
          </cell>
          <cell r="C2749">
            <v>0</v>
          </cell>
        </row>
        <row r="2750">
          <cell r="A2750">
            <v>125424</v>
          </cell>
          <cell r="B2750">
            <v>29049.026601999998</v>
          </cell>
          <cell r="C2750">
            <v>29049.026601999998</v>
          </cell>
        </row>
        <row r="2751">
          <cell r="A2751" t="str">
            <v>123192</v>
          </cell>
          <cell r="B2751">
            <v>0</v>
          </cell>
          <cell r="C2751">
            <v>0</v>
          </cell>
        </row>
        <row r="2752">
          <cell r="A2752" t="str">
            <v>125368</v>
          </cell>
          <cell r="B2752">
            <v>0</v>
          </cell>
          <cell r="C2752">
            <v>0</v>
          </cell>
        </row>
        <row r="2753">
          <cell r="A2753" t="str">
            <v>124129</v>
          </cell>
          <cell r="B2753">
            <v>0</v>
          </cell>
          <cell r="C2753">
            <v>0</v>
          </cell>
        </row>
        <row r="2754">
          <cell r="A2754" t="str">
            <v>125098</v>
          </cell>
          <cell r="B2754">
            <v>0</v>
          </cell>
          <cell r="C2754">
            <v>0</v>
          </cell>
        </row>
        <row r="2755">
          <cell r="A2755" t="str">
            <v>125653</v>
          </cell>
          <cell r="B2755">
            <v>0</v>
          </cell>
          <cell r="C2755">
            <v>0</v>
          </cell>
        </row>
        <row r="2756">
          <cell r="A2756">
            <v>124993</v>
          </cell>
          <cell r="B2756">
            <v>0</v>
          </cell>
          <cell r="C2756">
            <v>0</v>
          </cell>
        </row>
        <row r="2757">
          <cell r="A2757">
            <v>126648</v>
          </cell>
          <cell r="B2757">
            <v>24376.875684000002</v>
          </cell>
          <cell r="C2757">
            <v>24376.875684000002</v>
          </cell>
        </row>
        <row r="2758">
          <cell r="A2758" t="str">
            <v>123734</v>
          </cell>
          <cell r="B2758">
            <v>0</v>
          </cell>
          <cell r="C2758">
            <v>0</v>
          </cell>
        </row>
        <row r="2759">
          <cell r="A2759">
            <v>126094</v>
          </cell>
          <cell r="B2759">
            <v>0</v>
          </cell>
          <cell r="C2759">
            <v>0</v>
          </cell>
        </row>
        <row r="2760">
          <cell r="A2760" t="str">
            <v>125404</v>
          </cell>
          <cell r="B2760">
            <v>0</v>
          </cell>
          <cell r="C2760">
            <v>0</v>
          </cell>
        </row>
        <row r="2761">
          <cell r="A2761" t="str">
            <v>123741</v>
          </cell>
          <cell r="B2761">
            <v>0</v>
          </cell>
          <cell r="C2761">
            <v>0</v>
          </cell>
        </row>
        <row r="2762">
          <cell r="A2762" t="str">
            <v>125546</v>
          </cell>
          <cell r="B2762">
            <v>0</v>
          </cell>
          <cell r="C2762">
            <v>0</v>
          </cell>
        </row>
        <row r="2763">
          <cell r="A2763" t="str">
            <v>125822</v>
          </cell>
          <cell r="B2763">
            <v>0</v>
          </cell>
          <cell r="C2763">
            <v>0</v>
          </cell>
        </row>
        <row r="2764">
          <cell r="A2764" t="str">
            <v>125919</v>
          </cell>
          <cell r="B2764">
            <v>0</v>
          </cell>
          <cell r="C2764">
            <v>0</v>
          </cell>
        </row>
        <row r="2765">
          <cell r="A2765" t="str">
            <v>125406</v>
          </cell>
          <cell r="B2765">
            <v>0</v>
          </cell>
          <cell r="C2765">
            <v>0</v>
          </cell>
        </row>
        <row r="2766">
          <cell r="A2766">
            <v>125849</v>
          </cell>
          <cell r="B2766">
            <v>0</v>
          </cell>
          <cell r="C2766">
            <v>0</v>
          </cell>
        </row>
        <row r="2767">
          <cell r="A2767" t="str">
            <v>123205</v>
          </cell>
          <cell r="B2767">
            <v>0</v>
          </cell>
          <cell r="C2767">
            <v>0</v>
          </cell>
        </row>
        <row r="2768">
          <cell r="A2768" t="str">
            <v>126672</v>
          </cell>
          <cell r="B2768">
            <v>0</v>
          </cell>
          <cell r="C2768">
            <v>0</v>
          </cell>
        </row>
        <row r="2769">
          <cell r="A2769">
            <v>123123</v>
          </cell>
          <cell r="B2769">
            <v>303502.84267300001</v>
          </cell>
          <cell r="C2769">
            <v>303502.84267300001</v>
          </cell>
        </row>
        <row r="2770">
          <cell r="A2770">
            <v>156136</v>
          </cell>
          <cell r="B2770">
            <v>0</v>
          </cell>
          <cell r="C2770">
            <v>0</v>
          </cell>
        </row>
        <row r="2771">
          <cell r="A2771">
            <v>156137</v>
          </cell>
          <cell r="B2771">
            <v>0</v>
          </cell>
          <cell r="C2771">
            <v>0</v>
          </cell>
        </row>
        <row r="2772">
          <cell r="A2772">
            <v>156511</v>
          </cell>
          <cell r="B2772">
            <v>0</v>
          </cell>
          <cell r="C2772">
            <v>0</v>
          </cell>
        </row>
        <row r="2773">
          <cell r="A2773">
            <v>156608</v>
          </cell>
          <cell r="B2773">
            <v>0</v>
          </cell>
          <cell r="C2773">
            <v>0</v>
          </cell>
        </row>
        <row r="2774">
          <cell r="A2774">
            <v>156583</v>
          </cell>
          <cell r="B2774">
            <v>0</v>
          </cell>
          <cell r="C2774">
            <v>0</v>
          </cell>
        </row>
        <row r="2775">
          <cell r="A2775">
            <v>156286</v>
          </cell>
          <cell r="B2775">
            <v>0</v>
          </cell>
          <cell r="C2775">
            <v>0</v>
          </cell>
        </row>
        <row r="2776">
          <cell r="A2776">
            <v>156509</v>
          </cell>
          <cell r="B2776">
            <v>0</v>
          </cell>
          <cell r="C2776">
            <v>0</v>
          </cell>
        </row>
        <row r="2777">
          <cell r="A2777">
            <v>119283</v>
          </cell>
          <cell r="B2777">
            <v>1670865.4068390001</v>
          </cell>
          <cell r="C2777">
            <v>1670865.4068390001</v>
          </cell>
        </row>
        <row r="2778">
          <cell r="A2778">
            <v>118423</v>
          </cell>
          <cell r="B2778">
            <v>1072050.5277760001</v>
          </cell>
          <cell r="C2778">
            <v>1072050.5277760001</v>
          </cell>
        </row>
        <row r="2779">
          <cell r="A2779">
            <v>118296</v>
          </cell>
          <cell r="B2779">
            <v>1765276.8520440001</v>
          </cell>
          <cell r="C2779">
            <v>1765276.8520440001</v>
          </cell>
        </row>
        <row r="2780">
          <cell r="A2780">
            <v>118297</v>
          </cell>
          <cell r="B2780">
            <v>1121721.7516889998</v>
          </cell>
          <cell r="C2780">
            <v>1121721.7516889998</v>
          </cell>
        </row>
        <row r="2781">
          <cell r="A2781">
            <v>118298</v>
          </cell>
          <cell r="B2781">
            <v>2895983.4193329997</v>
          </cell>
          <cell r="C2781">
            <v>2895983.4193329997</v>
          </cell>
        </row>
        <row r="2782">
          <cell r="A2782">
            <v>118299</v>
          </cell>
          <cell r="B2782">
            <v>1058040.0050530001</v>
          </cell>
          <cell r="C2782">
            <v>1058040.0050530001</v>
          </cell>
        </row>
        <row r="2783">
          <cell r="A2783">
            <v>118300</v>
          </cell>
          <cell r="B2783">
            <v>2787749.4391669999</v>
          </cell>
          <cell r="C2783">
            <v>2787749.4391669999</v>
          </cell>
        </row>
        <row r="2784">
          <cell r="A2784">
            <v>118398</v>
          </cell>
          <cell r="B2784">
            <v>1376097.6685400002</v>
          </cell>
          <cell r="C2784">
            <v>1376097.6685400002</v>
          </cell>
        </row>
        <row r="2785">
          <cell r="A2785">
            <v>118400</v>
          </cell>
          <cell r="B2785">
            <v>1599115.0417520001</v>
          </cell>
          <cell r="C2785">
            <v>1599115.0417520001</v>
          </cell>
        </row>
        <row r="2786">
          <cell r="A2786">
            <v>118401</v>
          </cell>
          <cell r="B2786">
            <v>2551579.2628969997</v>
          </cell>
          <cell r="C2786">
            <v>2551579.2628969997</v>
          </cell>
        </row>
        <row r="2787">
          <cell r="A2787">
            <v>118402</v>
          </cell>
          <cell r="B2787">
            <v>1738360.0984579998</v>
          </cell>
          <cell r="C2787">
            <v>1738360.0984579998</v>
          </cell>
        </row>
        <row r="2788">
          <cell r="A2788">
            <v>118404</v>
          </cell>
          <cell r="B2788">
            <v>789327.70142699988</v>
          </cell>
          <cell r="C2788">
            <v>789327.70142699988</v>
          </cell>
        </row>
        <row r="2789">
          <cell r="A2789">
            <v>118405</v>
          </cell>
          <cell r="B2789">
            <v>1508681.369409</v>
          </cell>
          <cell r="C2789">
            <v>1508681.369409</v>
          </cell>
        </row>
        <row r="2790">
          <cell r="A2790">
            <v>118406</v>
          </cell>
          <cell r="B2790">
            <v>1283773.0768379997</v>
          </cell>
          <cell r="C2790">
            <v>1283773.0768379997</v>
          </cell>
        </row>
        <row r="2791">
          <cell r="A2791">
            <v>118407</v>
          </cell>
          <cell r="B2791">
            <v>1979037.3418790004</v>
          </cell>
          <cell r="C2791">
            <v>1979037.3418790004</v>
          </cell>
        </row>
        <row r="2792">
          <cell r="A2792">
            <v>118408</v>
          </cell>
          <cell r="B2792">
            <v>1066873.3740140002</v>
          </cell>
          <cell r="C2792">
            <v>1066873.3740140002</v>
          </cell>
        </row>
        <row r="2793">
          <cell r="A2793">
            <v>118409</v>
          </cell>
          <cell r="B2793">
            <v>1384210.4898670001</v>
          </cell>
          <cell r="C2793">
            <v>1384210.4898670001</v>
          </cell>
        </row>
        <row r="2794">
          <cell r="A2794">
            <v>118410</v>
          </cell>
          <cell r="B2794">
            <v>1817886.2387890003</v>
          </cell>
          <cell r="C2794">
            <v>1817886.2387890003</v>
          </cell>
        </row>
        <row r="2795">
          <cell r="A2795">
            <v>118411</v>
          </cell>
          <cell r="B2795">
            <v>2399351.9298520004</v>
          </cell>
          <cell r="C2795">
            <v>2399351.9298520004</v>
          </cell>
        </row>
        <row r="2796">
          <cell r="A2796">
            <v>118412</v>
          </cell>
          <cell r="B2796">
            <v>2793546.6830510003</v>
          </cell>
          <cell r="C2796">
            <v>2793546.6830510003</v>
          </cell>
        </row>
        <row r="2797">
          <cell r="A2797">
            <v>118413</v>
          </cell>
          <cell r="B2797">
            <v>2728086.5300129997</v>
          </cell>
          <cell r="C2797">
            <v>2728086.5300129997</v>
          </cell>
        </row>
        <row r="2798">
          <cell r="A2798">
            <v>118414</v>
          </cell>
          <cell r="B2798">
            <v>1735533.7163599997</v>
          </cell>
          <cell r="C2798">
            <v>1735533.7163599997</v>
          </cell>
        </row>
        <row r="2799">
          <cell r="A2799">
            <v>118415</v>
          </cell>
          <cell r="B2799">
            <v>2107994.9873879999</v>
          </cell>
          <cell r="C2799">
            <v>2107994.9873879999</v>
          </cell>
        </row>
        <row r="2800">
          <cell r="A2800">
            <v>118416</v>
          </cell>
          <cell r="B2800">
            <v>1737340.3039680002</v>
          </cell>
          <cell r="C2800">
            <v>1737340.3039680002</v>
          </cell>
        </row>
        <row r="2801">
          <cell r="A2801">
            <v>118417</v>
          </cell>
          <cell r="B2801">
            <v>1237568.0104220002</v>
          </cell>
          <cell r="C2801">
            <v>1237568.0104220002</v>
          </cell>
        </row>
        <row r="2802">
          <cell r="A2802">
            <v>118418</v>
          </cell>
          <cell r="B2802">
            <v>2336615.0970310001</v>
          </cell>
          <cell r="C2802">
            <v>2336615.0970310001</v>
          </cell>
        </row>
        <row r="2803">
          <cell r="A2803">
            <v>120049</v>
          </cell>
          <cell r="B2803">
            <v>2414919.7134400001</v>
          </cell>
          <cell r="C2803">
            <v>2414919.7134400001</v>
          </cell>
        </row>
        <row r="2804">
          <cell r="A2804">
            <v>120050</v>
          </cell>
          <cell r="B2804">
            <v>3408140.0064870007</v>
          </cell>
          <cell r="C2804">
            <v>3408140.0064870007</v>
          </cell>
        </row>
        <row r="2805">
          <cell r="A2805">
            <v>120051</v>
          </cell>
          <cell r="B2805">
            <v>1342089.6720580002</v>
          </cell>
          <cell r="C2805">
            <v>1342089.6720580002</v>
          </cell>
        </row>
        <row r="2806">
          <cell r="A2806">
            <v>120052</v>
          </cell>
          <cell r="B2806">
            <v>3036073.9588180003</v>
          </cell>
          <cell r="C2806">
            <v>3036073.9588180003</v>
          </cell>
        </row>
        <row r="2807">
          <cell r="A2807">
            <v>120053</v>
          </cell>
          <cell r="B2807">
            <v>577538.97773599986</v>
          </cell>
          <cell r="C2807">
            <v>577538.97773599986</v>
          </cell>
        </row>
        <row r="2808">
          <cell r="A2808">
            <v>120054</v>
          </cell>
          <cell r="B2808">
            <v>2941366.8432879993</v>
          </cell>
          <cell r="C2808">
            <v>2941366.8432879993</v>
          </cell>
        </row>
        <row r="2809">
          <cell r="A2809">
            <v>120055</v>
          </cell>
          <cell r="B2809">
            <v>1464096.588524</v>
          </cell>
          <cell r="C2809">
            <v>1464096.588524</v>
          </cell>
        </row>
        <row r="2810">
          <cell r="A2810">
            <v>120056</v>
          </cell>
          <cell r="B2810">
            <v>2087547.9372260005</v>
          </cell>
          <cell r="C2810">
            <v>2087547.9372260005</v>
          </cell>
        </row>
        <row r="2811">
          <cell r="A2811">
            <v>120057</v>
          </cell>
          <cell r="B2811">
            <v>2846192.1089190012</v>
          </cell>
          <cell r="C2811">
            <v>2846192.1089190012</v>
          </cell>
        </row>
        <row r="2812">
          <cell r="A2812">
            <v>120058</v>
          </cell>
          <cell r="B2812">
            <v>1871054.307977</v>
          </cell>
          <cell r="C2812">
            <v>1871054.307977</v>
          </cell>
        </row>
        <row r="2813">
          <cell r="A2813">
            <v>120059</v>
          </cell>
          <cell r="B2813">
            <v>3551201.5800209995</v>
          </cell>
          <cell r="C2813">
            <v>3551201.5800209995</v>
          </cell>
        </row>
        <row r="2814">
          <cell r="A2814">
            <v>120060</v>
          </cell>
          <cell r="B2814">
            <v>2528345.9410610003</v>
          </cell>
          <cell r="C2814">
            <v>2528345.9410610003</v>
          </cell>
        </row>
        <row r="2815">
          <cell r="A2815">
            <v>116920</v>
          </cell>
          <cell r="B2815">
            <v>2124901.3611429972</v>
          </cell>
          <cell r="C2815">
            <v>2124901.3611429972</v>
          </cell>
        </row>
        <row r="2816">
          <cell r="A2816">
            <v>120061</v>
          </cell>
          <cell r="B2816">
            <v>3281962.0300890007</v>
          </cell>
          <cell r="C2816">
            <v>3281962.0300890007</v>
          </cell>
        </row>
        <row r="2817">
          <cell r="A2817">
            <v>116921</v>
          </cell>
          <cell r="B2817">
            <v>2489874.7794100023</v>
          </cell>
          <cell r="C2817">
            <v>2489874.7794100023</v>
          </cell>
        </row>
        <row r="2818">
          <cell r="A2818">
            <v>116926</v>
          </cell>
          <cell r="B2818">
            <v>2247674.3144880026</v>
          </cell>
          <cell r="C2818">
            <v>2247674.3144880026</v>
          </cell>
        </row>
        <row r="2819">
          <cell r="A2819">
            <v>117057</v>
          </cell>
          <cell r="B2819">
            <v>1752255.7149320005</v>
          </cell>
          <cell r="C2819">
            <v>1752255.7149320005</v>
          </cell>
        </row>
        <row r="2820">
          <cell r="A2820">
            <v>117059</v>
          </cell>
          <cell r="B2820">
            <v>2327455.1179080019</v>
          </cell>
          <cell r="C2820">
            <v>2327455.1179080019</v>
          </cell>
        </row>
        <row r="2821">
          <cell r="A2821">
            <v>117061</v>
          </cell>
          <cell r="B2821">
            <v>1533909.3276999993</v>
          </cell>
          <cell r="C2821">
            <v>1533909.3276999993</v>
          </cell>
        </row>
        <row r="2822">
          <cell r="A2822">
            <v>117062</v>
          </cell>
          <cell r="B2822">
            <v>1948137.6118450009</v>
          </cell>
          <cell r="C2822">
            <v>1948137.6118450009</v>
          </cell>
        </row>
        <row r="2823">
          <cell r="A2823">
            <v>117064</v>
          </cell>
          <cell r="B2823">
            <v>1716723.9124910005</v>
          </cell>
          <cell r="C2823">
            <v>1716723.9124910005</v>
          </cell>
        </row>
        <row r="2824">
          <cell r="A2824">
            <v>117088</v>
          </cell>
          <cell r="B2824">
            <v>1501136.6026220003</v>
          </cell>
          <cell r="C2824">
            <v>1501136.6026220003</v>
          </cell>
        </row>
        <row r="2825">
          <cell r="A2825">
            <v>117089</v>
          </cell>
          <cell r="B2825">
            <v>1559900.5843059996</v>
          </cell>
          <cell r="C2825">
            <v>1559900.5843059996</v>
          </cell>
        </row>
        <row r="2826">
          <cell r="A2826">
            <v>117090</v>
          </cell>
          <cell r="B2826">
            <v>1965678.7608420008</v>
          </cell>
          <cell r="C2826">
            <v>1965678.7608420008</v>
          </cell>
        </row>
        <row r="2827">
          <cell r="A2827">
            <v>117091</v>
          </cell>
          <cell r="B2827">
            <v>2162150.5992380036</v>
          </cell>
          <cell r="C2827">
            <v>2162150.5992380036</v>
          </cell>
        </row>
        <row r="2828">
          <cell r="A2828">
            <v>117113</v>
          </cell>
          <cell r="B2828">
            <v>2251955.7436949997</v>
          </cell>
          <cell r="C2828">
            <v>2251955.7436949997</v>
          </cell>
        </row>
        <row r="2829">
          <cell r="A2829">
            <v>117115</v>
          </cell>
          <cell r="B2829">
            <v>2508847.5435649999</v>
          </cell>
          <cell r="C2829">
            <v>2508847.5435649999</v>
          </cell>
        </row>
        <row r="2830">
          <cell r="A2830">
            <v>117116</v>
          </cell>
          <cell r="B2830">
            <v>1906629.9958830017</v>
          </cell>
          <cell r="C2830">
            <v>1906629.9958830017</v>
          </cell>
        </row>
        <row r="2831">
          <cell r="A2831">
            <v>117117</v>
          </cell>
          <cell r="B2831">
            <v>2548049.9123719973</v>
          </cell>
          <cell r="C2831">
            <v>2548049.9123719973</v>
          </cell>
        </row>
        <row r="2832">
          <cell r="A2832">
            <v>117118</v>
          </cell>
          <cell r="B2832">
            <v>3253821.7487900015</v>
          </cell>
          <cell r="C2832">
            <v>3253821.7487900015</v>
          </cell>
        </row>
        <row r="2833">
          <cell r="A2833">
            <v>117119</v>
          </cell>
          <cell r="B2833">
            <v>2413626.6582910009</v>
          </cell>
          <cell r="C2833">
            <v>2413626.6582910009</v>
          </cell>
        </row>
        <row r="2834">
          <cell r="A2834">
            <v>117120</v>
          </cell>
          <cell r="B2834">
            <v>3203329.8053429988</v>
          </cell>
          <cell r="C2834">
            <v>3203329.8053429988</v>
          </cell>
        </row>
        <row r="2835">
          <cell r="A2835">
            <v>117121</v>
          </cell>
          <cell r="B2835">
            <v>2184014.1698379992</v>
          </cell>
          <cell r="C2835">
            <v>2184014.1698379992</v>
          </cell>
        </row>
        <row r="2836">
          <cell r="A2836">
            <v>116922</v>
          </cell>
          <cell r="B2836">
            <v>2019181.0113289994</v>
          </cell>
          <cell r="C2836">
            <v>2019181.0113289994</v>
          </cell>
        </row>
        <row r="2837">
          <cell r="A2837">
            <v>116924</v>
          </cell>
          <cell r="B2837">
            <v>1897226.0515610015</v>
          </cell>
          <cell r="C2837">
            <v>1897226.0515610015</v>
          </cell>
        </row>
        <row r="2838">
          <cell r="A2838">
            <v>117792</v>
          </cell>
          <cell r="B2838">
            <v>3504107.8981209993</v>
          </cell>
          <cell r="C2838">
            <v>3504107.8981209993</v>
          </cell>
        </row>
        <row r="2839">
          <cell r="A2839">
            <v>117793</v>
          </cell>
          <cell r="B2839">
            <v>2218049.6734750005</v>
          </cell>
          <cell r="C2839">
            <v>2218049.6734750005</v>
          </cell>
        </row>
        <row r="2840">
          <cell r="A2840">
            <v>117794</v>
          </cell>
          <cell r="B2840">
            <v>2821943.6371699995</v>
          </cell>
          <cell r="C2840">
            <v>2821943.6371699995</v>
          </cell>
        </row>
        <row r="2841">
          <cell r="A2841">
            <v>117795</v>
          </cell>
          <cell r="B2841">
            <v>3436946.1781230001</v>
          </cell>
          <cell r="C2841">
            <v>3436946.1781230001</v>
          </cell>
        </row>
        <row r="2842">
          <cell r="A2842">
            <v>117796</v>
          </cell>
          <cell r="B2842">
            <v>2619062.7647390021</v>
          </cell>
          <cell r="C2842">
            <v>2619062.7647390021</v>
          </cell>
        </row>
        <row r="2843">
          <cell r="A2843">
            <v>118867</v>
          </cell>
          <cell r="B2843">
            <v>2054399.0784189994</v>
          </cell>
          <cell r="C2843">
            <v>2054399.0784189994</v>
          </cell>
        </row>
        <row r="2844">
          <cell r="A2844">
            <v>118868</v>
          </cell>
          <cell r="B2844">
            <v>1462615.5265610006</v>
          </cell>
          <cell r="C2844">
            <v>1462615.5265610006</v>
          </cell>
        </row>
        <row r="2845">
          <cell r="A2845">
            <v>118869</v>
          </cell>
          <cell r="B2845">
            <v>2089762.4406370001</v>
          </cell>
          <cell r="C2845">
            <v>2089762.4406370001</v>
          </cell>
        </row>
        <row r="2846">
          <cell r="A2846">
            <v>119013</v>
          </cell>
          <cell r="B2846">
            <v>2525446.7379489974</v>
          </cell>
          <cell r="C2846">
            <v>2525446.7379489974</v>
          </cell>
        </row>
        <row r="2847">
          <cell r="A2847">
            <v>119016</v>
          </cell>
          <cell r="B2847">
            <v>2172690.752040999</v>
          </cell>
          <cell r="C2847">
            <v>2172690.752040999</v>
          </cell>
        </row>
        <row r="2848">
          <cell r="A2848">
            <v>119927</v>
          </cell>
          <cell r="B2848">
            <v>2289713.0071869995</v>
          </cell>
          <cell r="C2848">
            <v>2289713.0071869995</v>
          </cell>
        </row>
        <row r="2849">
          <cell r="A2849">
            <v>119928</v>
          </cell>
          <cell r="B2849">
            <v>2515356.7592520011</v>
          </cell>
          <cell r="C2849">
            <v>2515356.7592520011</v>
          </cell>
        </row>
        <row r="2850">
          <cell r="A2850">
            <v>119929</v>
          </cell>
          <cell r="B2850">
            <v>2710240.6856699986</v>
          </cell>
          <cell r="C2850">
            <v>2710240.6856699986</v>
          </cell>
        </row>
        <row r="2851">
          <cell r="A2851">
            <v>119930</v>
          </cell>
          <cell r="B2851">
            <v>2318389.9995210008</v>
          </cell>
          <cell r="C2851">
            <v>2318389.9995210008</v>
          </cell>
        </row>
        <row r="2852">
          <cell r="A2852">
            <v>119934</v>
          </cell>
          <cell r="B2852">
            <v>2409923.0555460001</v>
          </cell>
          <cell r="C2852">
            <v>2409923.0555460001</v>
          </cell>
        </row>
        <row r="2853">
          <cell r="A2853">
            <v>118870</v>
          </cell>
          <cell r="B2853">
            <v>2110965.971721</v>
          </cell>
          <cell r="C2853">
            <v>2110965.971721</v>
          </cell>
        </row>
        <row r="2854">
          <cell r="A2854">
            <v>119017</v>
          </cell>
          <cell r="B2854">
            <v>2349931.1352299992</v>
          </cell>
          <cell r="C2854">
            <v>2349931.1352299992</v>
          </cell>
        </row>
        <row r="2855">
          <cell r="A2855">
            <v>117292</v>
          </cell>
          <cell r="B2855">
            <v>3293144.2359890006</v>
          </cell>
          <cell r="C2855">
            <v>3293144.2359890006</v>
          </cell>
        </row>
        <row r="2856">
          <cell r="A2856">
            <v>116992</v>
          </cell>
          <cell r="B2856">
            <v>2923911.0779169998</v>
          </cell>
          <cell r="C2856">
            <v>2923911.0779169998</v>
          </cell>
        </row>
        <row r="2857">
          <cell r="A2857">
            <v>117184</v>
          </cell>
          <cell r="B2857">
            <v>3383253.2085569999</v>
          </cell>
          <cell r="C2857">
            <v>3383253.2085569999</v>
          </cell>
        </row>
        <row r="2858">
          <cell r="A2858">
            <v>117368</v>
          </cell>
          <cell r="B2858">
            <v>1903522.1217610002</v>
          </cell>
          <cell r="C2858">
            <v>1903522.1217610002</v>
          </cell>
        </row>
        <row r="2859">
          <cell r="A2859">
            <v>117376</v>
          </cell>
          <cell r="B2859">
            <v>2766166.3624120005</v>
          </cell>
          <cell r="C2859">
            <v>2766166.3624120005</v>
          </cell>
        </row>
        <row r="2860">
          <cell r="A2860">
            <v>117479</v>
          </cell>
          <cell r="B2860">
            <v>3542933.9114959994</v>
          </cell>
          <cell r="C2860">
            <v>3542933.9114959994</v>
          </cell>
        </row>
        <row r="2861">
          <cell r="A2861">
            <v>117484</v>
          </cell>
          <cell r="B2861">
            <v>3241517.7730170004</v>
          </cell>
          <cell r="C2861">
            <v>3241517.7730170004</v>
          </cell>
        </row>
        <row r="2862">
          <cell r="A2862">
            <v>117490</v>
          </cell>
          <cell r="B2862">
            <v>3060107.9788779998</v>
          </cell>
          <cell r="C2862">
            <v>3060107.9788779998</v>
          </cell>
        </row>
        <row r="2863">
          <cell r="A2863">
            <v>117577</v>
          </cell>
          <cell r="B2863">
            <v>2668452.367695</v>
          </cell>
          <cell r="C2863">
            <v>2668452.367695</v>
          </cell>
        </row>
        <row r="2864">
          <cell r="A2864">
            <v>117578</v>
          </cell>
          <cell r="B2864">
            <v>2257451.4314169991</v>
          </cell>
          <cell r="C2864">
            <v>2257451.4314169991</v>
          </cell>
        </row>
        <row r="2865">
          <cell r="A2865">
            <v>117586</v>
          </cell>
          <cell r="B2865">
            <v>2221800.247366</v>
          </cell>
          <cell r="C2865">
            <v>2221800.247366</v>
          </cell>
        </row>
        <row r="2866">
          <cell r="A2866">
            <v>117589</v>
          </cell>
          <cell r="B2866">
            <v>2827676.994806</v>
          </cell>
          <cell r="C2866">
            <v>2827676.994806</v>
          </cell>
        </row>
        <row r="2867">
          <cell r="A2867">
            <v>117592</v>
          </cell>
          <cell r="B2867">
            <v>3469559.1180139999</v>
          </cell>
          <cell r="C2867">
            <v>3469559.1180139999</v>
          </cell>
        </row>
        <row r="2868">
          <cell r="A2868">
            <v>117601</v>
          </cell>
          <cell r="B2868">
            <v>3843493.7634909996</v>
          </cell>
          <cell r="C2868">
            <v>3843493.7634909996</v>
          </cell>
        </row>
        <row r="2869">
          <cell r="A2869">
            <v>117679</v>
          </cell>
          <cell r="B2869">
            <v>2712592.7236989997</v>
          </cell>
          <cell r="C2869">
            <v>2712592.7236989997</v>
          </cell>
        </row>
        <row r="2870">
          <cell r="A2870">
            <v>122148</v>
          </cell>
          <cell r="B2870">
            <v>0</v>
          </cell>
          <cell r="C2870">
            <v>0</v>
          </cell>
        </row>
        <row r="2871">
          <cell r="A2871">
            <v>122149</v>
          </cell>
          <cell r="B2871">
            <v>0</v>
          </cell>
          <cell r="C2871">
            <v>0</v>
          </cell>
        </row>
        <row r="2872">
          <cell r="A2872">
            <v>133499</v>
          </cell>
          <cell r="B2872">
            <v>1018030.258074</v>
          </cell>
          <cell r="C2872">
            <v>1018030.258074</v>
          </cell>
        </row>
        <row r="2873">
          <cell r="A2873">
            <v>131679</v>
          </cell>
          <cell r="B2873">
            <v>1175081.804941</v>
          </cell>
          <cell r="C2873">
            <v>1175081.804941</v>
          </cell>
        </row>
        <row r="2874">
          <cell r="A2874">
            <v>131804</v>
          </cell>
          <cell r="B2874">
            <v>274688.59637799987</v>
          </cell>
          <cell r="C2874">
            <v>274688.59637799987</v>
          </cell>
        </row>
        <row r="2875">
          <cell r="A2875">
            <v>118152</v>
          </cell>
          <cell r="B2875">
            <v>1587831.5830410004</v>
          </cell>
          <cell r="C2875">
            <v>1587831.5830410004</v>
          </cell>
        </row>
        <row r="2876">
          <cell r="A2876">
            <v>118200</v>
          </cell>
          <cell r="B2876">
            <v>1035954.2472329998</v>
          </cell>
          <cell r="C2876">
            <v>1035954.2472329998</v>
          </cell>
        </row>
        <row r="2877">
          <cell r="A2877">
            <v>118255</v>
          </cell>
          <cell r="B2877">
            <v>617259.9712070002</v>
          </cell>
          <cell r="C2877">
            <v>617259.9712070002</v>
          </cell>
        </row>
        <row r="2878">
          <cell r="A2878">
            <v>118256</v>
          </cell>
          <cell r="B2878">
            <v>239987.99713600002</v>
          </cell>
          <cell r="C2878">
            <v>239987.99713600002</v>
          </cell>
        </row>
        <row r="2879">
          <cell r="A2879">
            <v>122410</v>
          </cell>
          <cell r="B2879">
            <v>0</v>
          </cell>
          <cell r="C2879">
            <v>0</v>
          </cell>
        </row>
        <row r="2880">
          <cell r="A2880">
            <v>115223</v>
          </cell>
          <cell r="B2880">
            <v>51454.896078999998</v>
          </cell>
          <cell r="C2880">
            <v>51454.896078999998</v>
          </cell>
        </row>
        <row r="2881">
          <cell r="A2881">
            <v>125082</v>
          </cell>
          <cell r="B2881">
            <v>188442.39454800001</v>
          </cell>
          <cell r="C2881">
            <v>188442.39454800001</v>
          </cell>
        </row>
        <row r="2882">
          <cell r="A2882">
            <v>125147</v>
          </cell>
          <cell r="B2882">
            <v>35824.880054000001</v>
          </cell>
          <cell r="C2882">
            <v>35824.880054000001</v>
          </cell>
        </row>
        <row r="2883">
          <cell r="A2883">
            <v>121551</v>
          </cell>
          <cell r="B2883">
            <v>8601.5805959999998</v>
          </cell>
          <cell r="C2883">
            <v>8601.5805959999998</v>
          </cell>
        </row>
        <row r="2884">
          <cell r="A2884">
            <v>125372</v>
          </cell>
          <cell r="B2884">
            <v>204098.86506499999</v>
          </cell>
          <cell r="C2884">
            <v>204098.86506499999</v>
          </cell>
        </row>
        <row r="2885">
          <cell r="A2885">
            <v>120930</v>
          </cell>
          <cell r="B2885">
            <v>31106.679238000001</v>
          </cell>
          <cell r="C2885">
            <v>31106.679238000001</v>
          </cell>
        </row>
        <row r="2886">
          <cell r="A2886">
            <v>118547</v>
          </cell>
          <cell r="B2886">
            <v>0</v>
          </cell>
          <cell r="C2886">
            <v>0</v>
          </cell>
        </row>
        <row r="2887">
          <cell r="A2887">
            <v>115388</v>
          </cell>
          <cell r="B2887">
            <v>467226.78139100008</v>
          </cell>
          <cell r="C2887">
            <v>467226.78139100008</v>
          </cell>
        </row>
        <row r="2888">
          <cell r="A2888">
            <v>118705</v>
          </cell>
          <cell r="B2888">
            <v>638219.95901100012</v>
          </cell>
          <cell r="C2888">
            <v>638219.95901100012</v>
          </cell>
        </row>
        <row r="2889">
          <cell r="A2889">
            <v>118576</v>
          </cell>
          <cell r="B2889">
            <v>1258335.574063</v>
          </cell>
          <cell r="C2889">
            <v>1258335.574063</v>
          </cell>
        </row>
        <row r="2890">
          <cell r="A2890">
            <v>118628</v>
          </cell>
          <cell r="B2890">
            <v>219604.44149500006</v>
          </cell>
          <cell r="C2890">
            <v>219604.44149500006</v>
          </cell>
        </row>
        <row r="2891">
          <cell r="A2891">
            <v>118197</v>
          </cell>
          <cell r="B2891">
            <v>768422.38405100023</v>
          </cell>
          <cell r="C2891">
            <v>768422.38405100023</v>
          </cell>
        </row>
        <row r="2892">
          <cell r="A2892">
            <v>118559</v>
          </cell>
          <cell r="B2892">
            <v>381578.05719699996</v>
          </cell>
          <cell r="C2892">
            <v>381578.05719699996</v>
          </cell>
        </row>
        <row r="2893">
          <cell r="A2893">
            <v>120943</v>
          </cell>
          <cell r="B2893">
            <v>142405.76861199999</v>
          </cell>
          <cell r="C2893">
            <v>142405.76861199999</v>
          </cell>
        </row>
        <row r="2894">
          <cell r="A2894">
            <v>124023</v>
          </cell>
          <cell r="B2894">
            <v>0</v>
          </cell>
          <cell r="C2894">
            <v>0</v>
          </cell>
        </row>
        <row r="2895">
          <cell r="A2895">
            <v>126964</v>
          </cell>
          <cell r="B2895">
            <v>48579.919039000008</v>
          </cell>
          <cell r="C2895">
            <v>48579.919039000008</v>
          </cell>
        </row>
        <row r="2896">
          <cell r="A2896">
            <v>126813</v>
          </cell>
          <cell r="B2896">
            <v>36167.875647000001</v>
          </cell>
          <cell r="C2896">
            <v>36167.875647000001</v>
          </cell>
        </row>
        <row r="2897">
          <cell r="A2897">
            <v>121638</v>
          </cell>
          <cell r="B2897">
            <v>21322.205292999999</v>
          </cell>
          <cell r="C2897">
            <v>21322.205292999999</v>
          </cell>
        </row>
        <row r="2898">
          <cell r="A2898">
            <v>125526</v>
          </cell>
          <cell r="B2898">
            <v>774975.34395500005</v>
          </cell>
          <cell r="C2898">
            <v>774975.34395500005</v>
          </cell>
        </row>
        <row r="2899">
          <cell r="A2899">
            <v>122604</v>
          </cell>
          <cell r="B2899">
            <v>4589159.0907039996</v>
          </cell>
          <cell r="C2899">
            <v>4589159.0907039996</v>
          </cell>
        </row>
        <row r="2900">
          <cell r="A2900">
            <v>123508</v>
          </cell>
          <cell r="B2900">
            <v>3825821.4942689994</v>
          </cell>
          <cell r="C2900">
            <v>3825821.4942689994</v>
          </cell>
        </row>
        <row r="2901">
          <cell r="A2901">
            <v>122605</v>
          </cell>
          <cell r="B2901">
            <v>4589159.0907030003</v>
          </cell>
          <cell r="C2901">
            <v>4589159.0907030003</v>
          </cell>
        </row>
        <row r="2902">
          <cell r="A2902">
            <v>121511</v>
          </cell>
          <cell r="B2902">
            <v>5506292.2664160002</v>
          </cell>
          <cell r="C2902">
            <v>5506292.2664160002</v>
          </cell>
        </row>
        <row r="2903">
          <cell r="A2903">
            <v>121509</v>
          </cell>
          <cell r="B2903">
            <v>5506292.2664160002</v>
          </cell>
          <cell r="C2903">
            <v>5506292.2664160002</v>
          </cell>
        </row>
        <row r="2904">
          <cell r="A2904">
            <v>129398</v>
          </cell>
          <cell r="B2904">
            <v>32625.040364</v>
          </cell>
          <cell r="C2904">
            <v>32625.040364</v>
          </cell>
        </row>
        <row r="2905">
          <cell r="A2905">
            <v>129397</v>
          </cell>
          <cell r="B2905">
            <v>20076.651028</v>
          </cell>
          <cell r="C2905">
            <v>20076.651028</v>
          </cell>
        </row>
        <row r="2906">
          <cell r="A2906">
            <v>129399</v>
          </cell>
          <cell r="B2906">
            <v>37640.388815999999</v>
          </cell>
          <cell r="C2906">
            <v>37640.388815999999</v>
          </cell>
        </row>
        <row r="2907">
          <cell r="A2907">
            <v>122602</v>
          </cell>
          <cell r="B2907">
            <v>5506292.2664160002</v>
          </cell>
          <cell r="C2907">
            <v>5506292.2664160002</v>
          </cell>
        </row>
        <row r="2908">
          <cell r="A2908">
            <v>123863</v>
          </cell>
          <cell r="B2908">
            <v>685.80116499999997</v>
          </cell>
          <cell r="C2908">
            <v>685.80116499999997</v>
          </cell>
        </row>
        <row r="2909">
          <cell r="A2909">
            <v>124201</v>
          </cell>
          <cell r="B2909">
            <v>0</v>
          </cell>
          <cell r="C2909">
            <v>0</v>
          </cell>
        </row>
        <row r="2910">
          <cell r="A2910">
            <v>124202</v>
          </cell>
          <cell r="B2910">
            <v>0</v>
          </cell>
          <cell r="C2910">
            <v>0</v>
          </cell>
        </row>
        <row r="2911">
          <cell r="A2911">
            <v>121513</v>
          </cell>
          <cell r="B2911">
            <v>24237817.792888999</v>
          </cell>
          <cell r="C2911">
            <v>24237817.792888999</v>
          </cell>
        </row>
        <row r="2912">
          <cell r="A2912">
            <v>123862</v>
          </cell>
          <cell r="B2912">
            <v>731.80412000000001</v>
          </cell>
          <cell r="C2912">
            <v>731.80412000000001</v>
          </cell>
        </row>
        <row r="2913">
          <cell r="A2913">
            <v>124200</v>
          </cell>
          <cell r="B2913">
            <v>0</v>
          </cell>
          <cell r="C2913">
            <v>0</v>
          </cell>
        </row>
        <row r="2914">
          <cell r="A2914">
            <v>123019</v>
          </cell>
          <cell r="B2914">
            <v>0</v>
          </cell>
          <cell r="C2914">
            <v>0</v>
          </cell>
        </row>
        <row r="2915">
          <cell r="A2915">
            <v>123865</v>
          </cell>
          <cell r="B2915">
            <v>660.96440000000007</v>
          </cell>
          <cell r="C2915">
            <v>660.96440000000007</v>
          </cell>
        </row>
        <row r="2916">
          <cell r="A2916">
            <v>121510</v>
          </cell>
          <cell r="B2916">
            <v>5506292.2664160002</v>
          </cell>
          <cell r="C2916">
            <v>5506292.2664160002</v>
          </cell>
        </row>
        <row r="2917">
          <cell r="A2917">
            <v>123864</v>
          </cell>
          <cell r="B2917">
            <v>731.80412000000001</v>
          </cell>
          <cell r="C2917">
            <v>731.80412000000001</v>
          </cell>
        </row>
        <row r="2918">
          <cell r="A2918">
            <v>124114</v>
          </cell>
          <cell r="B2918">
            <v>48234.769568000003</v>
          </cell>
          <cell r="C2918">
            <v>48234.769568000003</v>
          </cell>
        </row>
        <row r="2919">
          <cell r="A2919">
            <v>123683</v>
          </cell>
          <cell r="B2919">
            <v>48234.767540999994</v>
          </cell>
          <cell r="C2919">
            <v>48234.767540999994</v>
          </cell>
        </row>
        <row r="2920">
          <cell r="A2920">
            <v>122603</v>
          </cell>
          <cell r="B2920">
            <v>5510524.3633829998</v>
          </cell>
          <cell r="C2920">
            <v>5510524.3633829998</v>
          </cell>
        </row>
        <row r="2921">
          <cell r="A2921">
            <v>123020</v>
          </cell>
          <cell r="B2921">
            <v>33610.088961000001</v>
          </cell>
          <cell r="C2921">
            <v>33610.088961000001</v>
          </cell>
        </row>
        <row r="2922">
          <cell r="A2922">
            <v>127739</v>
          </cell>
          <cell r="B2922">
            <v>525201.88599800004</v>
          </cell>
          <cell r="C2922">
            <v>525201.88599800004</v>
          </cell>
        </row>
        <row r="2923">
          <cell r="A2923">
            <v>127697</v>
          </cell>
          <cell r="B2923">
            <v>16001416.546282001</v>
          </cell>
          <cell r="C2923">
            <v>16001416.546282001</v>
          </cell>
        </row>
        <row r="2924">
          <cell r="A2924">
            <v>128116</v>
          </cell>
          <cell r="B2924">
            <v>33346.214590000003</v>
          </cell>
          <cell r="C2924">
            <v>33346.214590000003</v>
          </cell>
        </row>
        <row r="2925">
          <cell r="A2925">
            <v>128117</v>
          </cell>
          <cell r="B2925">
            <v>22610.415813000003</v>
          </cell>
          <cell r="C2925">
            <v>22610.415813000003</v>
          </cell>
        </row>
        <row r="2926">
          <cell r="A2926">
            <v>128120</v>
          </cell>
          <cell r="B2926">
            <v>12330406.021765999</v>
          </cell>
          <cell r="C2926">
            <v>12330406.021765999</v>
          </cell>
        </row>
        <row r="2927">
          <cell r="A2927">
            <v>129206</v>
          </cell>
          <cell r="B2927">
            <v>20671188.391970981</v>
          </cell>
          <cell r="C2927">
            <v>20671188.391970981</v>
          </cell>
        </row>
        <row r="2928">
          <cell r="A2928">
            <v>128115</v>
          </cell>
          <cell r="B2928">
            <v>40718.230455999998</v>
          </cell>
          <cell r="C2928">
            <v>40718.230455999998</v>
          </cell>
        </row>
        <row r="2929">
          <cell r="A2929">
            <v>127865</v>
          </cell>
          <cell r="B2929">
            <v>17357170.672713004</v>
          </cell>
          <cell r="C2929">
            <v>17357170.672713004</v>
          </cell>
        </row>
        <row r="2930">
          <cell r="A2930">
            <v>128114</v>
          </cell>
          <cell r="B2930">
            <v>49059.438195999996</v>
          </cell>
          <cell r="C2930">
            <v>49059.438195999996</v>
          </cell>
        </row>
        <row r="2931">
          <cell r="A2931">
            <v>128119</v>
          </cell>
          <cell r="B2931">
            <v>6957131.1564299986</v>
          </cell>
          <cell r="C2931">
            <v>6957131.1564299986</v>
          </cell>
        </row>
        <row r="2932">
          <cell r="A2932">
            <v>128118</v>
          </cell>
          <cell r="B2932">
            <v>28429.253236999997</v>
          </cell>
          <cell r="C2932">
            <v>28429.253236999997</v>
          </cell>
        </row>
        <row r="2933">
          <cell r="A2933">
            <v>128113</v>
          </cell>
          <cell r="B2933">
            <v>811787.75112799986</v>
          </cell>
          <cell r="C2933">
            <v>811787.75112799986</v>
          </cell>
        </row>
        <row r="2934">
          <cell r="A2934">
            <v>127930</v>
          </cell>
          <cell r="B2934">
            <v>27841956.112731013</v>
          </cell>
          <cell r="C2934">
            <v>27841956.112731013</v>
          </cell>
        </row>
        <row r="2935">
          <cell r="A2935">
            <v>128112</v>
          </cell>
          <cell r="B2935">
            <v>31289.658708999999</v>
          </cell>
          <cell r="C2935">
            <v>31289.658708999999</v>
          </cell>
        </row>
        <row r="2936">
          <cell r="A2936">
            <v>127873</v>
          </cell>
          <cell r="B2936">
            <v>9504392.6864019986</v>
          </cell>
          <cell r="C2936">
            <v>9504392.6864019986</v>
          </cell>
        </row>
        <row r="2937">
          <cell r="A2937">
            <v>119633</v>
          </cell>
          <cell r="B2937">
            <v>2986185.3911850005</v>
          </cell>
          <cell r="C2937">
            <v>2986185.3911850005</v>
          </cell>
        </row>
        <row r="2938">
          <cell r="A2938">
            <v>119617</v>
          </cell>
          <cell r="B2938">
            <v>1157807.5954279997</v>
          </cell>
          <cell r="C2938">
            <v>1134864.5636259997</v>
          </cell>
        </row>
        <row r="2939">
          <cell r="A2939">
            <v>119616</v>
          </cell>
          <cell r="B2939">
            <v>1809867.4680529998</v>
          </cell>
          <cell r="C2939">
            <v>1774051.3308890001</v>
          </cell>
        </row>
        <row r="2940">
          <cell r="A2940">
            <v>116047</v>
          </cell>
          <cell r="B2940">
            <v>432972.08462699992</v>
          </cell>
          <cell r="C2940">
            <v>432972.08462699992</v>
          </cell>
        </row>
        <row r="2941">
          <cell r="A2941">
            <v>124949</v>
          </cell>
          <cell r="B2941">
            <v>2174924.1630000011</v>
          </cell>
          <cell r="C2941">
            <v>2174924.1630000011</v>
          </cell>
        </row>
        <row r="2942">
          <cell r="A2942">
            <v>119748</v>
          </cell>
          <cell r="B2942">
            <v>3287963.2043710006</v>
          </cell>
          <cell r="C2942">
            <v>3222203.9484059992</v>
          </cell>
        </row>
        <row r="2943">
          <cell r="A2943">
            <v>118217</v>
          </cell>
          <cell r="B2943">
            <v>3486559.6077380008</v>
          </cell>
          <cell r="C2943">
            <v>3416828.2568519986</v>
          </cell>
        </row>
        <row r="2944">
          <cell r="A2944">
            <v>118734</v>
          </cell>
          <cell r="B2944">
            <v>1284406.5399019993</v>
          </cell>
          <cell r="C2944">
            <v>1258718.4027249997</v>
          </cell>
        </row>
        <row r="2945">
          <cell r="A2945">
            <v>119713</v>
          </cell>
          <cell r="B2945">
            <v>356102.30001200002</v>
          </cell>
          <cell r="C2945">
            <v>348980.25272200012</v>
          </cell>
        </row>
        <row r="2946">
          <cell r="A2946">
            <v>118744</v>
          </cell>
          <cell r="B2946">
            <v>1635490.1948910004</v>
          </cell>
          <cell r="C2946">
            <v>1602780.4054480006</v>
          </cell>
        </row>
        <row r="2947">
          <cell r="A2947">
            <v>117712</v>
          </cell>
          <cell r="B2947">
            <v>1283718.450833</v>
          </cell>
          <cell r="C2947">
            <v>1283718.450833</v>
          </cell>
        </row>
        <row r="2948">
          <cell r="A2948">
            <v>118818</v>
          </cell>
          <cell r="B2948">
            <v>1072014.5598609999</v>
          </cell>
          <cell r="C2948">
            <v>1072014.5598609999</v>
          </cell>
        </row>
        <row r="2949">
          <cell r="A2949">
            <v>116441</v>
          </cell>
          <cell r="B2949">
            <v>1654514.4634210002</v>
          </cell>
          <cell r="C2949">
            <v>1654514.4634210002</v>
          </cell>
        </row>
        <row r="2950">
          <cell r="A2950">
            <v>118819</v>
          </cell>
          <cell r="B2950">
            <v>32829.761339999997</v>
          </cell>
          <cell r="C2950">
            <v>32829.761339999997</v>
          </cell>
        </row>
        <row r="2951">
          <cell r="A2951">
            <v>122530</v>
          </cell>
          <cell r="B2951">
            <v>8970655.0935059991</v>
          </cell>
          <cell r="C2951">
            <v>8970655.0935059991</v>
          </cell>
        </row>
        <row r="2952">
          <cell r="A2952">
            <v>124313</v>
          </cell>
          <cell r="B2952">
            <v>44235.136250999996</v>
          </cell>
          <cell r="C2952">
            <v>44235.136250999996</v>
          </cell>
        </row>
        <row r="2953">
          <cell r="A2953">
            <v>122091</v>
          </cell>
          <cell r="B2953">
            <v>0</v>
          </cell>
          <cell r="C2953">
            <v>0</v>
          </cell>
        </row>
        <row r="2954">
          <cell r="A2954">
            <v>124311</v>
          </cell>
          <cell r="B2954">
            <v>36398.454757999993</v>
          </cell>
          <cell r="C2954">
            <v>36398.454757999993</v>
          </cell>
        </row>
        <row r="2955">
          <cell r="A2955">
            <v>124667</v>
          </cell>
          <cell r="B2955">
            <v>0</v>
          </cell>
          <cell r="C2955">
            <v>0</v>
          </cell>
        </row>
        <row r="2956">
          <cell r="A2956">
            <v>124674</v>
          </cell>
          <cell r="B2956">
            <v>0</v>
          </cell>
          <cell r="C2956">
            <v>0</v>
          </cell>
        </row>
        <row r="2957">
          <cell r="A2957">
            <v>124312</v>
          </cell>
          <cell r="B2957">
            <v>43389.560867999993</v>
          </cell>
          <cell r="C2957">
            <v>43389.560867999993</v>
          </cell>
        </row>
        <row r="2958">
          <cell r="A2958">
            <v>120391</v>
          </cell>
          <cell r="B2958">
            <v>636652.82487500005</v>
          </cell>
          <cell r="C2958">
            <v>636652.82487500005</v>
          </cell>
        </row>
        <row r="2959">
          <cell r="A2959">
            <v>124310</v>
          </cell>
          <cell r="B2959">
            <v>22794.920679999999</v>
          </cell>
          <cell r="C2959">
            <v>22794.920679999999</v>
          </cell>
        </row>
        <row r="2960">
          <cell r="A2960">
            <v>123918</v>
          </cell>
          <cell r="B2960">
            <v>1583755.4314470002</v>
          </cell>
          <cell r="C2960">
            <v>1583755.4314470002</v>
          </cell>
        </row>
        <row r="2961">
          <cell r="A2961">
            <v>123835</v>
          </cell>
          <cell r="B2961">
            <v>599461.55158900004</v>
          </cell>
          <cell r="C2961">
            <v>599461.55158900004</v>
          </cell>
        </row>
        <row r="2962">
          <cell r="A2962">
            <v>124268</v>
          </cell>
          <cell r="B2962">
            <v>1752079.1214110001</v>
          </cell>
          <cell r="C2962">
            <v>1752079.1214110001</v>
          </cell>
        </row>
        <row r="2963">
          <cell r="A2963">
            <v>124267</v>
          </cell>
          <cell r="B2963">
            <v>290604.92408099998</v>
          </cell>
          <cell r="C2963">
            <v>290604.92408099998</v>
          </cell>
        </row>
        <row r="2964">
          <cell r="A2964">
            <v>124271</v>
          </cell>
          <cell r="B2964">
            <v>1116960.852002</v>
          </cell>
          <cell r="C2964">
            <v>1116960.852002</v>
          </cell>
        </row>
        <row r="2965">
          <cell r="A2965">
            <v>124636</v>
          </cell>
          <cell r="B2965">
            <v>402192.33774799999</v>
          </cell>
          <cell r="C2965">
            <v>402192.33774799999</v>
          </cell>
        </row>
        <row r="2966">
          <cell r="A2966">
            <v>124270</v>
          </cell>
          <cell r="B2966">
            <v>1006208.1557769999</v>
          </cell>
          <cell r="C2966">
            <v>1006208.1557769999</v>
          </cell>
        </row>
        <row r="2967">
          <cell r="A2967">
            <v>124266</v>
          </cell>
          <cell r="B2967">
            <v>1488577.5873450001</v>
          </cell>
          <cell r="C2967">
            <v>1488577.5873450001</v>
          </cell>
        </row>
        <row r="2968">
          <cell r="A2968">
            <v>124269</v>
          </cell>
          <cell r="B2968">
            <v>416535.57369600004</v>
          </cell>
          <cell r="C2968">
            <v>416535.57369600004</v>
          </cell>
        </row>
        <row r="2969">
          <cell r="A2969">
            <v>124274</v>
          </cell>
          <cell r="B2969">
            <v>438217.92635400005</v>
          </cell>
          <cell r="C2969">
            <v>438217.92635400005</v>
          </cell>
        </row>
        <row r="2970">
          <cell r="A2970">
            <v>124273</v>
          </cell>
          <cell r="B2970">
            <v>88055.288698000004</v>
          </cell>
          <cell r="C2970">
            <v>88055.288698000004</v>
          </cell>
        </row>
        <row r="2971">
          <cell r="A2971">
            <v>124272</v>
          </cell>
          <cell r="B2971">
            <v>866239.61311999988</v>
          </cell>
          <cell r="C2971">
            <v>866239.61311999988</v>
          </cell>
        </row>
        <row r="2972">
          <cell r="A2972">
            <v>124314</v>
          </cell>
          <cell r="B2972">
            <v>16596.845147999997</v>
          </cell>
          <cell r="C2972">
            <v>16596.845147999997</v>
          </cell>
        </row>
        <row r="2973">
          <cell r="A2973">
            <v>124315</v>
          </cell>
          <cell r="B2973">
            <v>15894.927952000004</v>
          </cell>
          <cell r="C2973">
            <v>15894.927952000004</v>
          </cell>
        </row>
        <row r="2974">
          <cell r="A2974">
            <v>124344</v>
          </cell>
          <cell r="B2974">
            <v>1538886.6759240008</v>
          </cell>
          <cell r="C2974">
            <v>1538886.6759240008</v>
          </cell>
        </row>
        <row r="2975">
          <cell r="A2975">
            <v>124563</v>
          </cell>
          <cell r="B2975">
            <v>0</v>
          </cell>
          <cell r="C2975">
            <v>0</v>
          </cell>
        </row>
        <row r="2976">
          <cell r="A2976">
            <v>124789</v>
          </cell>
          <cell r="B2976">
            <v>0</v>
          </cell>
          <cell r="C2976">
            <v>0</v>
          </cell>
        </row>
        <row r="2977">
          <cell r="A2977">
            <v>125074</v>
          </cell>
          <cell r="B2977">
            <v>497849.63171000005</v>
          </cell>
          <cell r="C2977">
            <v>497849.63171000005</v>
          </cell>
        </row>
        <row r="2978">
          <cell r="A2978">
            <v>125145</v>
          </cell>
          <cell r="B2978">
            <v>713456.70640699985</v>
          </cell>
          <cell r="C2978">
            <v>713456.70640699985</v>
          </cell>
        </row>
        <row r="2979">
          <cell r="A2979">
            <v>123966</v>
          </cell>
          <cell r="B2979">
            <v>1896866.4102400001</v>
          </cell>
          <cell r="C2979">
            <v>1896866.4102400001</v>
          </cell>
        </row>
        <row r="2980">
          <cell r="A2980">
            <v>124263</v>
          </cell>
          <cell r="B2980">
            <v>167441.65707300001</v>
          </cell>
          <cell r="C2980">
            <v>167441.65707300001</v>
          </cell>
        </row>
        <row r="2981">
          <cell r="A2981">
            <v>120404</v>
          </cell>
          <cell r="B2981">
            <v>3735430.6832410004</v>
          </cell>
          <cell r="C2981">
            <v>3735430.6832410004</v>
          </cell>
        </row>
        <row r="2982">
          <cell r="A2982">
            <v>122438</v>
          </cell>
          <cell r="B2982">
            <v>789783.51715800003</v>
          </cell>
          <cell r="C2982">
            <v>789783.51715800003</v>
          </cell>
        </row>
        <row r="2983">
          <cell r="A2983">
            <v>122963</v>
          </cell>
          <cell r="B2983">
            <v>567453.70057199989</v>
          </cell>
          <cell r="C2983">
            <v>567453.70057199989</v>
          </cell>
        </row>
        <row r="2984">
          <cell r="A2984">
            <v>122764</v>
          </cell>
          <cell r="B2984">
            <v>3075807.9180220002</v>
          </cell>
          <cell r="C2984">
            <v>3075807.9180220002</v>
          </cell>
        </row>
        <row r="2985">
          <cell r="A2985">
            <v>122116</v>
          </cell>
          <cell r="B2985">
            <v>0</v>
          </cell>
          <cell r="C2985">
            <v>0</v>
          </cell>
        </row>
        <row r="2986">
          <cell r="A2986">
            <v>122830</v>
          </cell>
          <cell r="B2986">
            <v>12024.817607000001</v>
          </cell>
          <cell r="C2986">
            <v>12024.817607000001</v>
          </cell>
        </row>
        <row r="2987">
          <cell r="A2987">
            <v>124717</v>
          </cell>
          <cell r="B2987">
            <v>52786.368613000006</v>
          </cell>
          <cell r="C2987">
            <v>52786.368613000006</v>
          </cell>
        </row>
        <row r="2988">
          <cell r="A2988">
            <v>124703</v>
          </cell>
          <cell r="B2988">
            <v>46846.696711999997</v>
          </cell>
          <cell r="C2988">
            <v>46846.696711999997</v>
          </cell>
        </row>
        <row r="2989">
          <cell r="A2989">
            <v>124718</v>
          </cell>
          <cell r="B2989">
            <v>45395.594017000003</v>
          </cell>
          <cell r="C2989">
            <v>45395.594017000003</v>
          </cell>
        </row>
        <row r="2990">
          <cell r="A2990">
            <v>120832</v>
          </cell>
          <cell r="B2990">
            <v>0</v>
          </cell>
          <cell r="C2990">
            <v>0</v>
          </cell>
        </row>
        <row r="2991">
          <cell r="A2991">
            <v>124396</v>
          </cell>
          <cell r="B2991">
            <v>3321.3716570000001</v>
          </cell>
          <cell r="C2991">
            <v>3321.3716570000001</v>
          </cell>
        </row>
        <row r="2992">
          <cell r="A2992">
            <v>124395</v>
          </cell>
          <cell r="B2992">
            <v>18716.213727999999</v>
          </cell>
          <cell r="C2992">
            <v>18716.213727999999</v>
          </cell>
        </row>
        <row r="2993">
          <cell r="A2993">
            <v>124394</v>
          </cell>
          <cell r="B2993">
            <v>21634.126163000001</v>
          </cell>
          <cell r="C2993">
            <v>21634.126163000001</v>
          </cell>
        </row>
        <row r="2994">
          <cell r="A2994">
            <v>124845</v>
          </cell>
          <cell r="B2994">
            <v>45870.358320000007</v>
          </cell>
          <cell r="C2994">
            <v>45870.358320000007</v>
          </cell>
        </row>
        <row r="2995">
          <cell r="A2995">
            <v>124720</v>
          </cell>
          <cell r="B2995">
            <v>52519.079081000003</v>
          </cell>
          <cell r="C2995">
            <v>52519.079081000003</v>
          </cell>
        </row>
        <row r="2996">
          <cell r="A2996">
            <v>124846</v>
          </cell>
          <cell r="B2996">
            <v>50285.533841000004</v>
          </cell>
          <cell r="C2996">
            <v>50285.533841000004</v>
          </cell>
        </row>
        <row r="2997">
          <cell r="A2997">
            <v>124862</v>
          </cell>
          <cell r="B2997">
            <v>36262.778695000001</v>
          </cell>
          <cell r="C2997">
            <v>36262.778695000001</v>
          </cell>
        </row>
        <row r="2998">
          <cell r="A2998">
            <v>124390</v>
          </cell>
          <cell r="B2998">
            <v>0</v>
          </cell>
          <cell r="C2998">
            <v>0</v>
          </cell>
        </row>
        <row r="2999">
          <cell r="A2999">
            <v>121525</v>
          </cell>
          <cell r="B2999">
            <v>297653.86913200002</v>
          </cell>
          <cell r="C2999">
            <v>297653.86913200002</v>
          </cell>
        </row>
        <row r="3000">
          <cell r="A3000">
            <v>123237</v>
          </cell>
          <cell r="B3000">
            <v>293710.99033200002</v>
          </cell>
          <cell r="C3000">
            <v>293710.99033200002</v>
          </cell>
        </row>
        <row r="3001">
          <cell r="A3001">
            <v>123944</v>
          </cell>
          <cell r="B3001">
            <v>0</v>
          </cell>
          <cell r="C3001">
            <v>0</v>
          </cell>
        </row>
        <row r="3002">
          <cell r="A3002">
            <v>123823</v>
          </cell>
          <cell r="B3002">
            <v>252474.00158700004</v>
          </cell>
          <cell r="C3002">
            <v>252474.00158700004</v>
          </cell>
        </row>
        <row r="3003">
          <cell r="A3003">
            <v>123005</v>
          </cell>
          <cell r="B3003">
            <v>4906062.7146480018</v>
          </cell>
          <cell r="C3003">
            <v>4906062.7146480018</v>
          </cell>
        </row>
        <row r="3004">
          <cell r="A3004">
            <v>124262</v>
          </cell>
          <cell r="B3004">
            <v>595900.40082500002</v>
          </cell>
          <cell r="C3004">
            <v>595900.40082500002</v>
          </cell>
        </row>
        <row r="3005">
          <cell r="A3005">
            <v>125167</v>
          </cell>
          <cell r="B3005">
            <v>38449.502134000002</v>
          </cell>
          <cell r="C3005">
            <v>38449.502134000002</v>
          </cell>
        </row>
        <row r="3006">
          <cell r="A3006">
            <v>122018</v>
          </cell>
          <cell r="B3006">
            <v>1937337.1890580012</v>
          </cell>
          <cell r="C3006">
            <v>1937337.1890580012</v>
          </cell>
        </row>
        <row r="3007">
          <cell r="A3007">
            <v>123788</v>
          </cell>
          <cell r="B3007">
            <v>49672.159028999995</v>
          </cell>
          <cell r="C3007">
            <v>49672.159028999995</v>
          </cell>
        </row>
        <row r="3008">
          <cell r="A3008">
            <v>125213</v>
          </cell>
          <cell r="B3008">
            <v>3044.3654289999999</v>
          </cell>
          <cell r="C3008">
            <v>3044.3654289999999</v>
          </cell>
        </row>
        <row r="3009">
          <cell r="A3009">
            <v>124535</v>
          </cell>
          <cell r="B3009">
            <v>65346.301291000003</v>
          </cell>
          <cell r="C3009">
            <v>65346.301291000003</v>
          </cell>
        </row>
        <row r="3010">
          <cell r="A3010">
            <v>123709</v>
          </cell>
          <cell r="B3010">
            <v>304973.24421800004</v>
          </cell>
          <cell r="C3010">
            <v>304973.24421800004</v>
          </cell>
        </row>
        <row r="3011">
          <cell r="A3011">
            <v>122957</v>
          </cell>
          <cell r="B3011">
            <v>724248.85473300004</v>
          </cell>
          <cell r="C3011">
            <v>724248.85473300004</v>
          </cell>
        </row>
        <row r="3012">
          <cell r="A3012">
            <v>121728</v>
          </cell>
          <cell r="B3012">
            <v>237467.66296800005</v>
          </cell>
          <cell r="C3012">
            <v>237467.66296800005</v>
          </cell>
        </row>
        <row r="3013">
          <cell r="A3013">
            <v>124547</v>
          </cell>
          <cell r="B3013">
            <v>0</v>
          </cell>
          <cell r="C3013">
            <v>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BAD5B-F756-4C1F-A36D-66E3B41E4A95}">
  <dimension ref="A1:Z379"/>
  <sheetViews>
    <sheetView tabSelected="1" topLeftCell="O1" zoomScale="60" zoomScaleNormal="60" workbookViewId="0">
      <selection activeCell="X6" sqref="X6"/>
    </sheetView>
  </sheetViews>
  <sheetFormatPr defaultColWidth="19.7265625" defaultRowHeight="14.5" x14ac:dyDescent="0.35"/>
  <cols>
    <col min="1" max="1" width="9.7265625" style="1" customWidth="1"/>
    <col min="2" max="2" width="15" style="1" customWidth="1"/>
    <col min="3" max="3" width="12" style="1" customWidth="1"/>
    <col min="4" max="4" width="10.7265625" style="1" customWidth="1"/>
    <col min="5" max="5" width="11.7265625" style="1" customWidth="1"/>
    <col min="6" max="6" width="12.54296875" style="1" customWidth="1"/>
    <col min="7" max="7" width="10.7265625" style="1" customWidth="1"/>
    <col min="8" max="8" width="47.26953125" style="1" customWidth="1"/>
    <col min="9" max="9" width="27.81640625" style="1" customWidth="1"/>
    <col min="10" max="10" width="14.1796875" style="1" customWidth="1"/>
    <col min="11" max="11" width="21.1796875" style="3" customWidth="1"/>
    <col min="12" max="12" width="19.54296875" style="3" customWidth="1"/>
    <col min="13" max="13" width="20.26953125" style="3" bestFit="1" customWidth="1"/>
    <col min="14" max="14" width="25.453125" style="1" customWidth="1"/>
    <col min="15" max="15" width="25.1796875" style="1" bestFit="1" customWidth="1"/>
    <col min="16" max="16" width="23" style="1" bestFit="1" customWidth="1"/>
    <col min="17" max="17" width="25.54296875" style="1" bestFit="1" customWidth="1"/>
    <col min="18" max="18" width="25" style="1" bestFit="1" customWidth="1"/>
    <col min="19" max="19" width="25.81640625" style="1" bestFit="1" customWidth="1"/>
    <col min="20" max="20" width="13.81640625" style="1" customWidth="1"/>
    <col min="21" max="21" width="45" style="1" customWidth="1"/>
    <col min="22" max="22" width="14.54296875" style="139" customWidth="1"/>
    <col min="23" max="23" width="23.7265625" style="1" hidden="1" customWidth="1"/>
    <col min="24" max="26" width="24.7265625" style="1" bestFit="1" customWidth="1"/>
    <col min="27" max="16384" width="19.7265625" style="1"/>
  </cols>
  <sheetData>
    <row r="1" spans="1:26" x14ac:dyDescent="0.35">
      <c r="B1" s="2" t="s">
        <v>0</v>
      </c>
      <c r="P1" s="4"/>
      <c r="Q1" s="4"/>
      <c r="R1" s="4"/>
      <c r="S1" s="4"/>
      <c r="T1" s="4"/>
      <c r="U1" s="4"/>
      <c r="V1" s="5"/>
    </row>
    <row r="2" spans="1:26" x14ac:dyDescent="0.35">
      <c r="A2" s="6" t="s">
        <v>1</v>
      </c>
      <c r="B2" s="7"/>
      <c r="C2" s="7"/>
      <c r="D2" s="7"/>
      <c r="E2" s="7"/>
      <c r="F2" s="7"/>
      <c r="G2" s="7"/>
      <c r="H2" s="7"/>
      <c r="I2" s="7"/>
      <c r="J2" s="7"/>
      <c r="K2" s="7"/>
      <c r="L2" s="7"/>
      <c r="M2" s="8"/>
      <c r="N2" s="9" t="s">
        <v>2</v>
      </c>
      <c r="O2" s="10"/>
      <c r="P2" s="10"/>
      <c r="Q2" s="10"/>
      <c r="R2" s="10"/>
      <c r="S2" s="11"/>
      <c r="T2" s="12"/>
      <c r="U2" s="12"/>
      <c r="V2" s="13"/>
    </row>
    <row r="3" spans="1:26" ht="43.5" x14ac:dyDescent="0.35">
      <c r="A3" s="14" t="s">
        <v>3</v>
      </c>
      <c r="B3" s="14" t="s">
        <v>4</v>
      </c>
      <c r="C3" s="14" t="s">
        <v>5</v>
      </c>
      <c r="D3" s="14" t="s">
        <v>6</v>
      </c>
      <c r="E3" s="14" t="s">
        <v>7</v>
      </c>
      <c r="F3" s="14" t="s">
        <v>8</v>
      </c>
      <c r="G3" s="14" t="s">
        <v>9</v>
      </c>
      <c r="H3" s="14" t="s">
        <v>10</v>
      </c>
      <c r="I3" s="14" t="s">
        <v>11</v>
      </c>
      <c r="J3" s="14" t="s">
        <v>12</v>
      </c>
      <c r="K3" s="15" t="s">
        <v>13</v>
      </c>
      <c r="L3" s="15" t="s">
        <v>14</v>
      </c>
      <c r="M3" s="15" t="s">
        <v>15</v>
      </c>
      <c r="N3" s="14" t="s">
        <v>16</v>
      </c>
      <c r="O3" s="14" t="s">
        <v>17</v>
      </c>
      <c r="P3" s="16" t="s">
        <v>18</v>
      </c>
      <c r="Q3" s="16" t="s">
        <v>19</v>
      </c>
      <c r="R3" s="16" t="s">
        <v>20</v>
      </c>
      <c r="S3" s="16" t="s">
        <v>21</v>
      </c>
      <c r="T3" s="16" t="s">
        <v>22</v>
      </c>
      <c r="U3" s="16" t="s">
        <v>23</v>
      </c>
      <c r="V3" s="17" t="s">
        <v>24</v>
      </c>
      <c r="W3" s="18" t="s">
        <v>25</v>
      </c>
      <c r="X3" s="18" t="s">
        <v>26</v>
      </c>
      <c r="Y3" s="18" t="s">
        <v>27</v>
      </c>
      <c r="Z3" s="18" t="s">
        <v>28</v>
      </c>
    </row>
    <row r="4" spans="1:26" ht="87" x14ac:dyDescent="0.35">
      <c r="A4" s="19">
        <v>1</v>
      </c>
      <c r="B4" s="20">
        <v>124109</v>
      </c>
      <c r="C4" s="20">
        <v>4294</v>
      </c>
      <c r="D4" s="20">
        <v>2</v>
      </c>
      <c r="E4" s="20" t="s">
        <v>29</v>
      </c>
      <c r="F4" s="20" t="s">
        <v>30</v>
      </c>
      <c r="G4" s="20" t="s">
        <v>31</v>
      </c>
      <c r="H4" s="20" t="s">
        <v>32</v>
      </c>
      <c r="I4" s="20" t="s">
        <v>33</v>
      </c>
      <c r="J4" s="20">
        <v>55</v>
      </c>
      <c r="K4" s="20" t="s">
        <v>34</v>
      </c>
      <c r="L4" s="20" t="s">
        <v>35</v>
      </c>
      <c r="M4" s="20" t="s">
        <v>36</v>
      </c>
      <c r="N4" s="21">
        <v>21847604.82</v>
      </c>
      <c r="O4" s="21">
        <v>18516889.809999999</v>
      </c>
      <c r="P4" s="21">
        <v>8063061.6699999999</v>
      </c>
      <c r="Q4" s="21">
        <v>1422893.23</v>
      </c>
      <c r="R4" s="21">
        <v>9030934.9100000001</v>
      </c>
      <c r="S4" s="21">
        <v>3330715.01</v>
      </c>
      <c r="T4" s="20">
        <v>93</v>
      </c>
      <c r="U4" s="20" t="s">
        <v>37</v>
      </c>
      <c r="V4" s="20">
        <v>4</v>
      </c>
      <c r="W4" s="22" t="e">
        <f>VLOOKUP(B4,[1]Sheet1!$A:$C,3,FALSE)</f>
        <v>#N/A</v>
      </c>
      <c r="X4" s="22">
        <v>2398321.1</v>
      </c>
      <c r="Y4" s="22">
        <v>1242474.97</v>
      </c>
      <c r="Z4" s="22">
        <v>1056103.73</v>
      </c>
    </row>
    <row r="5" spans="1:26" ht="72.5" x14ac:dyDescent="0.35">
      <c r="A5" s="19">
        <f>A4+1</f>
        <v>2</v>
      </c>
      <c r="B5" s="20">
        <v>136504</v>
      </c>
      <c r="C5" s="20">
        <v>7354</v>
      </c>
      <c r="D5" s="20">
        <v>2</v>
      </c>
      <c r="E5" s="20" t="s">
        <v>38</v>
      </c>
      <c r="F5" s="20" t="s">
        <v>30</v>
      </c>
      <c r="G5" s="20" t="s">
        <v>39</v>
      </c>
      <c r="H5" s="20" t="s">
        <v>40</v>
      </c>
      <c r="I5" s="20" t="s">
        <v>41</v>
      </c>
      <c r="J5" s="20">
        <v>20</v>
      </c>
      <c r="K5" s="20" t="s">
        <v>42</v>
      </c>
      <c r="L5" s="20" t="s">
        <v>43</v>
      </c>
      <c r="M5" s="20" t="s">
        <v>44</v>
      </c>
      <c r="N5" s="21">
        <v>13577128.640000001</v>
      </c>
      <c r="O5" s="21">
        <v>8262864.2999999998</v>
      </c>
      <c r="P5" s="21">
        <v>4017820.53</v>
      </c>
      <c r="Q5" s="21">
        <v>709027.15</v>
      </c>
      <c r="R5" s="21">
        <v>3536016.62</v>
      </c>
      <c r="S5" s="21">
        <v>5314264.34</v>
      </c>
      <c r="T5" s="20">
        <v>18.32</v>
      </c>
      <c r="U5" s="20" t="s">
        <v>45</v>
      </c>
      <c r="V5" s="23">
        <v>4</v>
      </c>
      <c r="W5" s="22" t="e">
        <f>VLOOKUP(B5,[1]Sheet1!$A:$C,3,FALSE)</f>
        <v>#N/A</v>
      </c>
      <c r="X5" s="22">
        <v>288676.12</v>
      </c>
      <c r="Y5" s="22">
        <v>259808.51599846105</v>
      </c>
      <c r="Z5" s="22">
        <v>220837.24490603516</v>
      </c>
    </row>
    <row r="6" spans="1:26" ht="43.5" x14ac:dyDescent="0.35">
      <c r="A6" s="19">
        <f t="shared" ref="A6:A69" si="0">A5+1</f>
        <v>3</v>
      </c>
      <c r="B6" s="23">
        <v>140492</v>
      </c>
      <c r="C6" s="23">
        <v>7369</v>
      </c>
      <c r="D6" s="23">
        <v>3</v>
      </c>
      <c r="E6" s="23" t="s">
        <v>46</v>
      </c>
      <c r="F6" s="23" t="s">
        <v>30</v>
      </c>
      <c r="G6" s="23" t="s">
        <v>39</v>
      </c>
      <c r="H6" s="23" t="s">
        <v>47</v>
      </c>
      <c r="I6" s="23" t="s">
        <v>48</v>
      </c>
      <c r="J6" s="23">
        <v>24</v>
      </c>
      <c r="K6" s="23" t="s">
        <v>49</v>
      </c>
      <c r="L6" s="23" t="s">
        <v>50</v>
      </c>
      <c r="M6" s="23" t="s">
        <v>36</v>
      </c>
      <c r="N6" s="24">
        <v>11222279.619999999</v>
      </c>
      <c r="O6" s="24">
        <v>10102579.49</v>
      </c>
      <c r="P6" s="24">
        <v>5152315.54</v>
      </c>
      <c r="Q6" s="24">
        <v>909232.15</v>
      </c>
      <c r="R6" s="24">
        <v>4041031.8</v>
      </c>
      <c r="S6" s="24">
        <v>1119700.1299999999</v>
      </c>
      <c r="T6" s="23">
        <v>0</v>
      </c>
      <c r="U6" s="23" t="s">
        <v>51</v>
      </c>
      <c r="V6" s="23">
        <v>4</v>
      </c>
      <c r="W6" s="22">
        <f>VLOOKUP(B6,[1]Sheet1!$A:$C,3,FALSE)</f>
        <v>18285.806672999999</v>
      </c>
      <c r="X6" s="22">
        <v>90480</v>
      </c>
      <c r="Y6" s="22">
        <v>90480</v>
      </c>
      <c r="Z6" s="22">
        <v>46144.800000000003</v>
      </c>
    </row>
    <row r="7" spans="1:26" ht="72.5" x14ac:dyDescent="0.35">
      <c r="A7" s="19">
        <f t="shared" si="0"/>
        <v>4</v>
      </c>
      <c r="B7" s="20">
        <v>115186</v>
      </c>
      <c r="C7" s="20">
        <v>2724</v>
      </c>
      <c r="D7" s="20">
        <v>3</v>
      </c>
      <c r="E7" s="20" t="s">
        <v>52</v>
      </c>
      <c r="F7" s="20" t="s">
        <v>30</v>
      </c>
      <c r="G7" s="20" t="s">
        <v>53</v>
      </c>
      <c r="H7" s="20" t="s">
        <v>54</v>
      </c>
      <c r="I7" s="20" t="s">
        <v>55</v>
      </c>
      <c r="J7" s="20">
        <v>65</v>
      </c>
      <c r="K7" s="20" t="s">
        <v>56</v>
      </c>
      <c r="L7" s="20" t="s">
        <v>57</v>
      </c>
      <c r="M7" s="20" t="s">
        <v>36</v>
      </c>
      <c r="N7" s="21">
        <v>5186808.08</v>
      </c>
      <c r="O7" s="21">
        <v>2284173.3199999998</v>
      </c>
      <c r="P7" s="21">
        <v>1941547.32</v>
      </c>
      <c r="Q7" s="21">
        <v>296942.53000000003</v>
      </c>
      <c r="R7" s="21">
        <v>45683.47</v>
      </c>
      <c r="S7" s="21">
        <v>2902634.76</v>
      </c>
      <c r="T7" s="20">
        <v>71.489999999999995</v>
      </c>
      <c r="U7" s="20" t="s">
        <v>58</v>
      </c>
      <c r="V7" s="20">
        <v>4</v>
      </c>
      <c r="W7" s="22">
        <f>VLOOKUP(B7,[1]Sheet1!$A:$C,3,FALSE)</f>
        <v>100816.35525400001</v>
      </c>
      <c r="X7" s="22">
        <v>488815.72</v>
      </c>
      <c r="Y7" s="22">
        <v>488815.72</v>
      </c>
      <c r="Z7" s="22">
        <v>415493.36</v>
      </c>
    </row>
    <row r="8" spans="1:26" ht="58" x14ac:dyDescent="0.35">
      <c r="A8" s="19">
        <f t="shared" si="0"/>
        <v>5</v>
      </c>
      <c r="B8" s="20">
        <v>110279</v>
      </c>
      <c r="C8" s="20">
        <v>3028</v>
      </c>
      <c r="D8" s="20">
        <v>3</v>
      </c>
      <c r="E8" s="20" t="s">
        <v>52</v>
      </c>
      <c r="F8" s="20" t="s">
        <v>30</v>
      </c>
      <c r="G8" s="20" t="s">
        <v>59</v>
      </c>
      <c r="H8" s="20" t="s">
        <v>60</v>
      </c>
      <c r="I8" s="20" t="s">
        <v>61</v>
      </c>
      <c r="J8" s="20">
        <v>64</v>
      </c>
      <c r="K8" s="20" t="s">
        <v>62</v>
      </c>
      <c r="L8" s="20" t="s">
        <v>63</v>
      </c>
      <c r="M8" s="20" t="s">
        <v>36</v>
      </c>
      <c r="N8" s="21">
        <v>1688011.39</v>
      </c>
      <c r="O8" s="21">
        <v>776520.41</v>
      </c>
      <c r="P8" s="21">
        <v>660042.37</v>
      </c>
      <c r="Q8" s="21">
        <v>100947.63</v>
      </c>
      <c r="R8" s="21">
        <v>15530.41</v>
      </c>
      <c r="S8" s="21">
        <v>911490.98</v>
      </c>
      <c r="T8" s="20">
        <v>9</v>
      </c>
      <c r="U8" s="20" t="s">
        <v>64</v>
      </c>
      <c r="V8" s="20">
        <v>4</v>
      </c>
      <c r="W8" s="22">
        <f>VLOOKUP(B8,[1]Sheet1!$A:$C,3,FALSE)</f>
        <v>11935.535006000002</v>
      </c>
      <c r="X8" s="22">
        <v>56585.170000000006</v>
      </c>
      <c r="Y8" s="22">
        <v>56585.17</v>
      </c>
      <c r="Z8" s="22">
        <v>48097.4</v>
      </c>
    </row>
    <row r="9" spans="1:26" ht="58" x14ac:dyDescent="0.35">
      <c r="A9" s="19">
        <f t="shared" si="0"/>
        <v>6</v>
      </c>
      <c r="B9" s="20">
        <v>140062</v>
      </c>
      <c r="C9" s="20">
        <v>7609</v>
      </c>
      <c r="D9" s="20">
        <v>3</v>
      </c>
      <c r="E9" s="20" t="s">
        <v>52</v>
      </c>
      <c r="F9" s="20" t="s">
        <v>30</v>
      </c>
      <c r="G9" s="20" t="s">
        <v>59</v>
      </c>
      <c r="H9" s="20" t="s">
        <v>65</v>
      </c>
      <c r="I9" s="20" t="s">
        <v>66</v>
      </c>
      <c r="J9" s="20">
        <v>22</v>
      </c>
      <c r="K9" s="20" t="s">
        <v>67</v>
      </c>
      <c r="L9" s="20" t="s">
        <v>68</v>
      </c>
      <c r="M9" s="20" t="s">
        <v>36</v>
      </c>
      <c r="N9" s="21">
        <v>4787182.09</v>
      </c>
      <c r="O9" s="21">
        <v>3916224.04</v>
      </c>
      <c r="P9" s="21">
        <v>3328790.43</v>
      </c>
      <c r="Q9" s="21">
        <v>509109.12</v>
      </c>
      <c r="R9" s="21">
        <v>78324.490000000005</v>
      </c>
      <c r="S9" s="21">
        <v>870958.05</v>
      </c>
      <c r="T9" s="20">
        <v>6</v>
      </c>
      <c r="U9" s="20" t="s">
        <v>69</v>
      </c>
      <c r="V9" s="20">
        <v>4</v>
      </c>
      <c r="W9" s="22">
        <f>VLOOKUP(B9,[1]Sheet1!$A:$C,3,FALSE)</f>
        <v>240.496352</v>
      </c>
      <c r="X9" s="22">
        <v>1190</v>
      </c>
      <c r="Y9" s="22">
        <v>1190</v>
      </c>
      <c r="Z9" s="22">
        <v>1011.5</v>
      </c>
    </row>
    <row r="10" spans="1:26" ht="58" x14ac:dyDescent="0.35">
      <c r="A10" s="19">
        <f t="shared" si="0"/>
        <v>7</v>
      </c>
      <c r="B10" s="20">
        <v>126588</v>
      </c>
      <c r="C10" s="20">
        <v>7007</v>
      </c>
      <c r="D10" s="20">
        <v>3</v>
      </c>
      <c r="E10" s="20" t="s">
        <v>70</v>
      </c>
      <c r="F10" s="20" t="s">
        <v>30</v>
      </c>
      <c r="G10" s="20" t="s">
        <v>59</v>
      </c>
      <c r="H10" s="20" t="s">
        <v>71</v>
      </c>
      <c r="I10" s="20" t="s">
        <v>66</v>
      </c>
      <c r="J10" s="20">
        <v>30</v>
      </c>
      <c r="K10" s="20" t="s">
        <v>72</v>
      </c>
      <c r="L10" s="20" t="s">
        <v>73</v>
      </c>
      <c r="M10" s="20" t="s">
        <v>36</v>
      </c>
      <c r="N10" s="21">
        <v>23900615.699999999</v>
      </c>
      <c r="O10" s="21">
        <v>21235833.350000001</v>
      </c>
      <c r="P10" s="21">
        <v>18050458.359999999</v>
      </c>
      <c r="Q10" s="21">
        <v>2760658.31</v>
      </c>
      <c r="R10" s="21">
        <v>424716.68</v>
      </c>
      <c r="S10" s="21">
        <v>2664782.35</v>
      </c>
      <c r="T10" s="20">
        <v>0</v>
      </c>
      <c r="U10" s="20" t="s">
        <v>74</v>
      </c>
      <c r="V10" s="20">
        <v>4</v>
      </c>
      <c r="W10" s="22">
        <f>VLOOKUP(B10,[1]Sheet1!$A:$C,3,FALSE)</f>
        <v>40934.739988999994</v>
      </c>
      <c r="X10" s="22">
        <v>202541</v>
      </c>
      <c r="Y10" s="22">
        <v>202541</v>
      </c>
      <c r="Z10" s="22">
        <v>172159.85</v>
      </c>
    </row>
    <row r="11" spans="1:26" ht="101.5" x14ac:dyDescent="0.35">
      <c r="A11" s="19">
        <f t="shared" si="0"/>
        <v>8</v>
      </c>
      <c r="B11" s="20">
        <v>124106</v>
      </c>
      <c r="C11" s="20">
        <v>4643</v>
      </c>
      <c r="D11" s="20">
        <v>3</v>
      </c>
      <c r="E11" s="20">
        <v>3.2</v>
      </c>
      <c r="F11" s="20" t="s">
        <v>30</v>
      </c>
      <c r="G11" s="20" t="s">
        <v>53</v>
      </c>
      <c r="H11" s="20" t="s">
        <v>75</v>
      </c>
      <c r="I11" s="20" t="s">
        <v>76</v>
      </c>
      <c r="J11" s="20">
        <v>47</v>
      </c>
      <c r="K11" s="20" t="s">
        <v>77</v>
      </c>
      <c r="L11" s="20" t="s">
        <v>78</v>
      </c>
      <c r="M11" s="20" t="s">
        <v>79</v>
      </c>
      <c r="N11" s="21">
        <v>57811298.960000001</v>
      </c>
      <c r="O11" s="21">
        <v>45743999.289999999</v>
      </c>
      <c r="P11" s="21">
        <v>38882399.420000002</v>
      </c>
      <c r="Q11" s="21">
        <v>5942145.4800000004</v>
      </c>
      <c r="R11" s="21">
        <v>919454.39</v>
      </c>
      <c r="S11" s="21">
        <v>12067299.67</v>
      </c>
      <c r="T11" s="20">
        <v>19.25</v>
      </c>
      <c r="U11" s="20" t="s">
        <v>80</v>
      </c>
      <c r="V11" s="20">
        <v>4</v>
      </c>
      <c r="W11" s="22">
        <f>VLOOKUP(B11,[1]Sheet1!$A:$C,3,FALSE)</f>
        <v>116666.926808</v>
      </c>
      <c r="X11" s="22">
        <v>565076.26</v>
      </c>
      <c r="Y11" s="22">
        <v>565076.26</v>
      </c>
      <c r="Z11" s="22">
        <v>480314.83</v>
      </c>
    </row>
    <row r="12" spans="1:26" ht="29" x14ac:dyDescent="0.35">
      <c r="A12" s="19">
        <f t="shared" si="0"/>
        <v>9</v>
      </c>
      <c r="B12" s="20">
        <v>122258</v>
      </c>
      <c r="C12" s="20">
        <v>4664</v>
      </c>
      <c r="D12" s="20">
        <v>3</v>
      </c>
      <c r="E12" s="20">
        <v>3.2</v>
      </c>
      <c r="F12" s="20" t="s">
        <v>30</v>
      </c>
      <c r="G12" s="20" t="s">
        <v>59</v>
      </c>
      <c r="H12" s="20" t="s">
        <v>81</v>
      </c>
      <c r="I12" s="20" t="s">
        <v>66</v>
      </c>
      <c r="J12" s="20">
        <v>53</v>
      </c>
      <c r="K12" s="20" t="s">
        <v>82</v>
      </c>
      <c r="L12" s="20" t="s">
        <v>83</v>
      </c>
      <c r="M12" s="20" t="s">
        <v>36</v>
      </c>
      <c r="N12" s="21">
        <v>31667862.539999999</v>
      </c>
      <c r="O12" s="21">
        <v>17840637.91</v>
      </c>
      <c r="P12" s="21">
        <v>15164542.23</v>
      </c>
      <c r="Q12" s="21">
        <v>2319282.92</v>
      </c>
      <c r="R12" s="21">
        <v>356812.76</v>
      </c>
      <c r="S12" s="21">
        <v>13827224.630000001</v>
      </c>
      <c r="T12" s="20">
        <v>30</v>
      </c>
      <c r="U12" s="20" t="s">
        <v>84</v>
      </c>
      <c r="V12" s="20">
        <v>4</v>
      </c>
      <c r="W12" s="22">
        <f>VLOOKUP(B12,[1]Sheet1!$A:$C,3,FALSE)</f>
        <v>195402.47839199999</v>
      </c>
      <c r="X12" s="22">
        <v>1111944.9099999999</v>
      </c>
      <c r="Y12" s="22">
        <v>1111944.9100000001</v>
      </c>
      <c r="Z12" s="22">
        <v>945153.17999999993</v>
      </c>
    </row>
    <row r="13" spans="1:26" ht="29" x14ac:dyDescent="0.35">
      <c r="A13" s="19">
        <f t="shared" si="0"/>
        <v>10</v>
      </c>
      <c r="B13" s="20">
        <v>126605</v>
      </c>
      <c r="C13" s="20">
        <v>4720</v>
      </c>
      <c r="D13" s="20">
        <v>4</v>
      </c>
      <c r="E13" s="20">
        <v>4.0999999999999996</v>
      </c>
      <c r="F13" s="20" t="s">
        <v>30</v>
      </c>
      <c r="G13" s="20" t="s">
        <v>39</v>
      </c>
      <c r="H13" s="20" t="s">
        <v>85</v>
      </c>
      <c r="I13" s="20" t="s">
        <v>86</v>
      </c>
      <c r="J13" s="20">
        <v>52</v>
      </c>
      <c r="K13" s="20" t="s">
        <v>87</v>
      </c>
      <c r="L13" s="20" t="s">
        <v>88</v>
      </c>
      <c r="M13" s="20" t="s">
        <v>36</v>
      </c>
      <c r="N13" s="21">
        <v>12167886.9</v>
      </c>
      <c r="O13" s="21">
        <v>12167886.9</v>
      </c>
      <c r="P13" s="21">
        <v>10342703.880000001</v>
      </c>
      <c r="Q13" s="21">
        <v>1581825.16</v>
      </c>
      <c r="R13" s="21">
        <v>243357.86</v>
      </c>
      <c r="S13" s="21">
        <v>0</v>
      </c>
      <c r="T13" s="20">
        <v>54.46</v>
      </c>
      <c r="U13" s="20" t="s">
        <v>89</v>
      </c>
      <c r="V13" s="20">
        <v>4</v>
      </c>
      <c r="W13" s="22">
        <f>VLOOKUP(B13,[1]Sheet1!$A:$C,3,FALSE)</f>
        <v>83426.465746000016</v>
      </c>
      <c r="X13" s="22">
        <v>409799.9</v>
      </c>
      <c r="Y13" s="22">
        <v>409799.9</v>
      </c>
      <c r="Z13" s="22">
        <v>348329.91000000003</v>
      </c>
    </row>
    <row r="14" spans="1:26" ht="29" x14ac:dyDescent="0.35">
      <c r="A14" s="19">
        <f t="shared" si="0"/>
        <v>11</v>
      </c>
      <c r="B14" s="20">
        <v>126607</v>
      </c>
      <c r="C14" s="20">
        <v>4798</v>
      </c>
      <c r="D14" s="20">
        <v>4</v>
      </c>
      <c r="E14" s="20">
        <v>4.0999999999999996</v>
      </c>
      <c r="F14" s="20" t="s">
        <v>30</v>
      </c>
      <c r="G14" s="20" t="s">
        <v>39</v>
      </c>
      <c r="H14" s="20" t="s">
        <v>90</v>
      </c>
      <c r="I14" s="20" t="s">
        <v>86</v>
      </c>
      <c r="J14" s="20">
        <v>50</v>
      </c>
      <c r="K14" s="20" t="s">
        <v>91</v>
      </c>
      <c r="L14" s="20" t="s">
        <v>42</v>
      </c>
      <c r="M14" s="20" t="s">
        <v>92</v>
      </c>
      <c r="N14" s="21">
        <v>22884266.52</v>
      </c>
      <c r="O14" s="21">
        <v>22881416.52</v>
      </c>
      <c r="P14" s="21">
        <v>19449204.039999999</v>
      </c>
      <c r="Q14" s="21">
        <v>2974584.12</v>
      </c>
      <c r="R14" s="21">
        <v>457628.36</v>
      </c>
      <c r="S14" s="21">
        <v>2850</v>
      </c>
      <c r="T14" s="20">
        <v>90</v>
      </c>
      <c r="U14" s="20" t="s">
        <v>89</v>
      </c>
      <c r="V14" s="20">
        <v>4</v>
      </c>
      <c r="W14" s="22">
        <f>VLOOKUP(B14,[1]Sheet1!$A:$C,3,FALSE)</f>
        <v>2397446.27935</v>
      </c>
      <c r="X14" s="22">
        <v>13401191.18</v>
      </c>
      <c r="Y14" s="22">
        <v>13401191.18</v>
      </c>
      <c r="Z14" s="22">
        <v>11391012.52</v>
      </c>
    </row>
    <row r="15" spans="1:26" ht="29" x14ac:dyDescent="0.35">
      <c r="A15" s="19">
        <f t="shared" si="0"/>
        <v>12</v>
      </c>
      <c r="B15" s="20">
        <v>126608</v>
      </c>
      <c r="C15" s="20">
        <v>5053</v>
      </c>
      <c r="D15" s="20">
        <v>4</v>
      </c>
      <c r="E15" s="20">
        <v>4.0999999999999996</v>
      </c>
      <c r="F15" s="20" t="s">
        <v>30</v>
      </c>
      <c r="G15" s="20" t="s">
        <v>39</v>
      </c>
      <c r="H15" s="20" t="s">
        <v>93</v>
      </c>
      <c r="I15" s="20" t="s">
        <v>86</v>
      </c>
      <c r="J15" s="20">
        <v>42</v>
      </c>
      <c r="K15" s="20" t="s">
        <v>91</v>
      </c>
      <c r="L15" s="20" t="s">
        <v>94</v>
      </c>
      <c r="M15" s="20" t="s">
        <v>79</v>
      </c>
      <c r="N15" s="21">
        <v>35218942.409999996</v>
      </c>
      <c r="O15" s="21">
        <v>35218942.409999996</v>
      </c>
      <c r="P15" s="21">
        <v>29936101.050000001</v>
      </c>
      <c r="Q15" s="21">
        <v>4578462.51</v>
      </c>
      <c r="R15" s="21">
        <v>704378.85</v>
      </c>
      <c r="S15" s="21">
        <v>0</v>
      </c>
      <c r="T15" s="20">
        <v>71.349999999999994</v>
      </c>
      <c r="U15" s="20" t="s">
        <v>89</v>
      </c>
      <c r="V15" s="20">
        <v>4</v>
      </c>
      <c r="W15" s="22">
        <f>VLOOKUP(B15,[1]Sheet1!$A:$C,3,FALSE)</f>
        <v>1949449.9720770004</v>
      </c>
      <c r="X15" s="22">
        <v>9713510.25</v>
      </c>
      <c r="Y15" s="22">
        <v>9713510.25</v>
      </c>
      <c r="Z15" s="22">
        <v>8256483.7199999997</v>
      </c>
    </row>
    <row r="16" spans="1:26" ht="43.5" x14ac:dyDescent="0.35">
      <c r="A16" s="19">
        <f t="shared" si="0"/>
        <v>13</v>
      </c>
      <c r="B16" s="20">
        <v>128419</v>
      </c>
      <c r="C16" s="20">
        <v>5375</v>
      </c>
      <c r="D16" s="20">
        <v>4</v>
      </c>
      <c r="E16" s="20">
        <v>4.0999999999999996</v>
      </c>
      <c r="F16" s="20" t="s">
        <v>30</v>
      </c>
      <c r="G16" s="20" t="s">
        <v>31</v>
      </c>
      <c r="H16" s="20" t="s">
        <v>95</v>
      </c>
      <c r="I16" s="20" t="s">
        <v>33</v>
      </c>
      <c r="J16" s="20">
        <v>44</v>
      </c>
      <c r="K16" s="20" t="s">
        <v>96</v>
      </c>
      <c r="L16" s="20" t="s">
        <v>97</v>
      </c>
      <c r="M16" s="20" t="s">
        <v>36</v>
      </c>
      <c r="N16" s="21">
        <v>12155939.6</v>
      </c>
      <c r="O16" s="21">
        <v>11465639.25</v>
      </c>
      <c r="P16" s="21">
        <v>9745793.3399999999</v>
      </c>
      <c r="Q16" s="21">
        <v>1490533.11</v>
      </c>
      <c r="R16" s="21">
        <v>229312.8</v>
      </c>
      <c r="S16" s="21">
        <v>690300.35</v>
      </c>
      <c r="T16" s="20">
        <v>1</v>
      </c>
      <c r="U16" s="20" t="s">
        <v>98</v>
      </c>
      <c r="V16" s="20">
        <v>4</v>
      </c>
      <c r="W16" s="22">
        <f>VLOOKUP(B16,[1]Sheet1!$A:$C,3,FALSE)</f>
        <v>16267.516563999998</v>
      </c>
      <c r="X16" s="22">
        <v>517954.05</v>
      </c>
      <c r="Y16" s="22">
        <v>517954.05000000005</v>
      </c>
      <c r="Z16" s="22">
        <v>440260.94195244811</v>
      </c>
    </row>
    <row r="17" spans="1:26" ht="43.5" x14ac:dyDescent="0.35">
      <c r="A17" s="19">
        <f t="shared" si="0"/>
        <v>14</v>
      </c>
      <c r="B17" s="20">
        <v>128040</v>
      </c>
      <c r="C17" s="20">
        <v>5342</v>
      </c>
      <c r="D17" s="20">
        <v>4</v>
      </c>
      <c r="E17" s="20">
        <v>4.3</v>
      </c>
      <c r="F17" s="20" t="s">
        <v>30</v>
      </c>
      <c r="G17" s="20" t="s">
        <v>39</v>
      </c>
      <c r="H17" s="20" t="s">
        <v>99</v>
      </c>
      <c r="I17" s="20" t="s">
        <v>86</v>
      </c>
      <c r="J17" s="20">
        <v>44</v>
      </c>
      <c r="K17" s="20" t="s">
        <v>100</v>
      </c>
      <c r="L17" s="20" t="s">
        <v>101</v>
      </c>
      <c r="M17" s="20" t="s">
        <v>36</v>
      </c>
      <c r="N17" s="21">
        <v>10667932</v>
      </c>
      <c r="O17" s="21">
        <v>7837613.6399999997</v>
      </c>
      <c r="P17" s="21">
        <v>6661971.5899999999</v>
      </c>
      <c r="Q17" s="21">
        <v>1018889.77</v>
      </c>
      <c r="R17" s="21">
        <v>156752.28</v>
      </c>
      <c r="S17" s="21">
        <v>2830318.36</v>
      </c>
      <c r="T17" s="20">
        <v>38</v>
      </c>
      <c r="U17" s="20" t="s">
        <v>102</v>
      </c>
      <c r="V17" s="20">
        <v>4</v>
      </c>
      <c r="W17" s="22">
        <f>VLOOKUP(B17,[1]Sheet1!$A:$C,3,FALSE)</f>
        <v>22688.349413999993</v>
      </c>
      <c r="X17" s="22">
        <v>110793.01000000001</v>
      </c>
      <c r="Y17" s="22">
        <v>110793.01</v>
      </c>
      <c r="Z17" s="22">
        <v>94174.058725319206</v>
      </c>
    </row>
    <row r="18" spans="1:26" ht="43.5" x14ac:dyDescent="0.35">
      <c r="A18" s="19">
        <f t="shared" si="0"/>
        <v>15</v>
      </c>
      <c r="B18" s="20">
        <v>116528</v>
      </c>
      <c r="C18" s="20">
        <v>1047</v>
      </c>
      <c r="D18" s="20">
        <v>5</v>
      </c>
      <c r="E18" s="20">
        <v>5.0999999999999996</v>
      </c>
      <c r="F18" s="20" t="s">
        <v>30</v>
      </c>
      <c r="G18" s="20" t="s">
        <v>39</v>
      </c>
      <c r="H18" s="20" t="s">
        <v>103</v>
      </c>
      <c r="I18" s="20" t="s">
        <v>104</v>
      </c>
      <c r="J18" s="20">
        <v>71</v>
      </c>
      <c r="K18" s="20" t="s">
        <v>105</v>
      </c>
      <c r="L18" s="20" t="s">
        <v>87</v>
      </c>
      <c r="M18" s="20" t="s">
        <v>36</v>
      </c>
      <c r="N18" s="21">
        <v>2566734.37</v>
      </c>
      <c r="O18" s="21">
        <v>1333093.28</v>
      </c>
      <c r="P18" s="21">
        <v>1133129.29</v>
      </c>
      <c r="Q18" s="21">
        <v>173302.12</v>
      </c>
      <c r="R18" s="21">
        <v>26661.87</v>
      </c>
      <c r="S18" s="21">
        <v>1233641.0900000001</v>
      </c>
      <c r="T18" s="20">
        <v>18.78</v>
      </c>
      <c r="U18" s="20" t="s">
        <v>106</v>
      </c>
      <c r="V18" s="20">
        <v>4</v>
      </c>
      <c r="W18" s="22">
        <f>VLOOKUP(B18,[1]Sheet1!$A:$C,3,FALSE)</f>
        <v>11554.936540000001</v>
      </c>
      <c r="X18" s="22">
        <v>54633.8</v>
      </c>
      <c r="Y18" s="22">
        <v>54633.799999999996</v>
      </c>
      <c r="Z18" s="22">
        <v>46438.759999999995</v>
      </c>
    </row>
    <row r="19" spans="1:26" ht="43.5" x14ac:dyDescent="0.35">
      <c r="A19" s="19">
        <f t="shared" si="0"/>
        <v>16</v>
      </c>
      <c r="B19" s="20">
        <v>117155</v>
      </c>
      <c r="C19" s="20">
        <v>3949</v>
      </c>
      <c r="D19" s="20">
        <v>5</v>
      </c>
      <c r="E19" s="20">
        <v>5.0999999999999996</v>
      </c>
      <c r="F19" s="20" t="s">
        <v>30</v>
      </c>
      <c r="G19" s="20" t="s">
        <v>107</v>
      </c>
      <c r="H19" s="20" t="s">
        <v>108</v>
      </c>
      <c r="I19" s="20" t="s">
        <v>109</v>
      </c>
      <c r="J19" s="20">
        <v>58</v>
      </c>
      <c r="K19" s="20" t="s">
        <v>110</v>
      </c>
      <c r="L19" s="20" t="s">
        <v>111</v>
      </c>
      <c r="M19" s="20" t="s">
        <v>36</v>
      </c>
      <c r="N19" s="21">
        <v>21778783.850000001</v>
      </c>
      <c r="O19" s="21">
        <v>20768382.93</v>
      </c>
      <c r="P19" s="21">
        <v>17653125.489999998</v>
      </c>
      <c r="Q19" s="21">
        <v>2699889.78</v>
      </c>
      <c r="R19" s="21">
        <v>415367.66</v>
      </c>
      <c r="S19" s="21">
        <v>1010400.92</v>
      </c>
      <c r="T19" s="20">
        <v>45</v>
      </c>
      <c r="U19" s="20" t="s">
        <v>112</v>
      </c>
      <c r="V19" s="20">
        <v>4</v>
      </c>
      <c r="W19" s="22">
        <f>VLOOKUP(B19,[1]Sheet1!$A:$C,3,FALSE)</f>
        <v>1145469.6327770001</v>
      </c>
      <c r="X19" s="22">
        <v>5633350.8499999996</v>
      </c>
      <c r="Y19" s="22">
        <v>5633350.8499999996</v>
      </c>
      <c r="Z19" s="22">
        <v>4788348.21</v>
      </c>
    </row>
    <row r="20" spans="1:26" ht="29" x14ac:dyDescent="0.35">
      <c r="A20" s="19">
        <f t="shared" si="0"/>
        <v>17</v>
      </c>
      <c r="B20" s="20">
        <v>116524</v>
      </c>
      <c r="C20" s="20">
        <v>867</v>
      </c>
      <c r="D20" s="20">
        <v>5</v>
      </c>
      <c r="E20" s="20">
        <v>5.0999999999999996</v>
      </c>
      <c r="F20" s="20" t="s">
        <v>30</v>
      </c>
      <c r="G20" s="20" t="s">
        <v>39</v>
      </c>
      <c r="H20" s="20" t="s">
        <v>113</v>
      </c>
      <c r="I20" s="20" t="s">
        <v>104</v>
      </c>
      <c r="J20" s="20">
        <v>72</v>
      </c>
      <c r="K20" s="20" t="s">
        <v>105</v>
      </c>
      <c r="L20" s="20" t="s">
        <v>114</v>
      </c>
      <c r="M20" s="20" t="s">
        <v>36</v>
      </c>
      <c r="N20" s="21">
        <v>1824969.38</v>
      </c>
      <c r="O20" s="21">
        <v>447255.47</v>
      </c>
      <c r="P20" s="21">
        <v>380167.14</v>
      </c>
      <c r="Q20" s="21">
        <v>58143.22</v>
      </c>
      <c r="R20" s="21">
        <v>8945.11</v>
      </c>
      <c r="S20" s="21">
        <v>1377713.91</v>
      </c>
      <c r="T20" s="20">
        <v>16.579999999999998</v>
      </c>
      <c r="U20" s="20" t="s">
        <v>106</v>
      </c>
      <c r="V20" s="20">
        <v>4</v>
      </c>
      <c r="W20" s="22">
        <f>VLOOKUP(B20,[1]Sheet1!$A:$C,3,FALSE)</f>
        <v>350.61135999999999</v>
      </c>
      <c r="X20" s="22">
        <v>1665.9999999999998</v>
      </c>
      <c r="Y20" s="22">
        <v>1666</v>
      </c>
      <c r="Z20" s="22">
        <v>1416.1</v>
      </c>
    </row>
    <row r="21" spans="1:26" ht="29" x14ac:dyDescent="0.35">
      <c r="A21" s="19">
        <f t="shared" si="0"/>
        <v>18</v>
      </c>
      <c r="B21" s="20">
        <v>125026</v>
      </c>
      <c r="C21" s="20">
        <v>3348</v>
      </c>
      <c r="D21" s="20">
        <v>5</v>
      </c>
      <c r="E21" s="20">
        <v>5.0999999999999996</v>
      </c>
      <c r="F21" s="20" t="s">
        <v>30</v>
      </c>
      <c r="G21" s="20" t="s">
        <v>115</v>
      </c>
      <c r="H21" s="20" t="s">
        <v>116</v>
      </c>
      <c r="I21" s="20" t="s">
        <v>117</v>
      </c>
      <c r="J21" s="20">
        <v>62</v>
      </c>
      <c r="K21" s="20" t="s">
        <v>118</v>
      </c>
      <c r="L21" s="20" t="s">
        <v>119</v>
      </c>
      <c r="M21" s="20" t="s">
        <v>36</v>
      </c>
      <c r="N21" s="21">
        <v>74024904.510000005</v>
      </c>
      <c r="O21" s="21">
        <v>22832662.440000001</v>
      </c>
      <c r="P21" s="21">
        <v>19407763.09</v>
      </c>
      <c r="Q21" s="21">
        <v>2968246.1</v>
      </c>
      <c r="R21" s="21">
        <v>456653.25</v>
      </c>
      <c r="S21" s="21">
        <v>51192242.07</v>
      </c>
      <c r="T21" s="20">
        <v>10.95</v>
      </c>
      <c r="U21" s="20" t="s">
        <v>106</v>
      </c>
      <c r="V21" s="20">
        <v>4</v>
      </c>
      <c r="W21" s="22">
        <f>VLOOKUP(B21,[1]Sheet1!$A:$C,3,FALSE)</f>
        <v>1371025.7469209998</v>
      </c>
      <c r="X21" s="22">
        <v>6486599.1699999981</v>
      </c>
      <c r="Y21" s="22">
        <v>6486599.1699999999</v>
      </c>
      <c r="Z21" s="22">
        <v>5513609.3099999996</v>
      </c>
    </row>
    <row r="22" spans="1:26" ht="58" x14ac:dyDescent="0.35">
      <c r="A22" s="19">
        <f t="shared" si="0"/>
        <v>19</v>
      </c>
      <c r="B22" s="20">
        <v>125141</v>
      </c>
      <c r="C22" s="20">
        <v>5127</v>
      </c>
      <c r="D22" s="20">
        <v>8</v>
      </c>
      <c r="E22" s="20" t="s">
        <v>120</v>
      </c>
      <c r="F22" s="20" t="s">
        <v>30</v>
      </c>
      <c r="G22" s="20" t="s">
        <v>53</v>
      </c>
      <c r="H22" s="20" t="s">
        <v>121</v>
      </c>
      <c r="I22" s="20" t="s">
        <v>76</v>
      </c>
      <c r="J22" s="20">
        <v>46</v>
      </c>
      <c r="K22" s="20" t="s">
        <v>122</v>
      </c>
      <c r="L22" s="20" t="s">
        <v>123</v>
      </c>
      <c r="M22" s="20" t="s">
        <v>36</v>
      </c>
      <c r="N22" s="21">
        <v>14264542.390000001</v>
      </c>
      <c r="O22" s="21">
        <v>10686515.119999999</v>
      </c>
      <c r="P22" s="21">
        <v>7480560.5899999999</v>
      </c>
      <c r="Q22" s="21">
        <v>2992224.22</v>
      </c>
      <c r="R22" s="21">
        <v>213730.31</v>
      </c>
      <c r="S22" s="21">
        <v>3578027.27</v>
      </c>
      <c r="T22" s="20">
        <v>45</v>
      </c>
      <c r="U22" s="20" t="s">
        <v>124</v>
      </c>
      <c r="V22" s="20">
        <v>4</v>
      </c>
      <c r="W22" s="22">
        <f>VLOOKUP(B22,[1]Sheet1!$A:$C,3,FALSE)</f>
        <v>27176.361195000001</v>
      </c>
      <c r="X22" s="22">
        <v>131520</v>
      </c>
      <c r="Y22" s="22">
        <v>131520</v>
      </c>
      <c r="Z22" s="22">
        <v>92064</v>
      </c>
    </row>
    <row r="23" spans="1:26" ht="58" x14ac:dyDescent="0.35">
      <c r="A23" s="19">
        <f t="shared" si="0"/>
        <v>20</v>
      </c>
      <c r="B23" s="20">
        <v>126637</v>
      </c>
      <c r="C23" s="20">
        <v>5220</v>
      </c>
      <c r="D23" s="20">
        <v>8</v>
      </c>
      <c r="E23" s="20" t="s">
        <v>120</v>
      </c>
      <c r="F23" s="20" t="s">
        <v>30</v>
      </c>
      <c r="G23" s="20" t="s">
        <v>59</v>
      </c>
      <c r="H23" s="20" t="s">
        <v>125</v>
      </c>
      <c r="I23" s="20" t="s">
        <v>66</v>
      </c>
      <c r="J23" s="20">
        <v>45</v>
      </c>
      <c r="K23" s="20" t="s">
        <v>126</v>
      </c>
      <c r="L23" s="20" t="s">
        <v>127</v>
      </c>
      <c r="M23" s="20" t="s">
        <v>36</v>
      </c>
      <c r="N23" s="21">
        <v>13230307.859999999</v>
      </c>
      <c r="O23" s="21">
        <v>10699384.91</v>
      </c>
      <c r="P23" s="21">
        <v>7489569.4400000004</v>
      </c>
      <c r="Q23" s="21">
        <v>2995827.77</v>
      </c>
      <c r="R23" s="21">
        <v>213987.7</v>
      </c>
      <c r="S23" s="21">
        <v>2530922.9500000002</v>
      </c>
      <c r="T23" s="20">
        <v>45</v>
      </c>
      <c r="U23" s="20" t="s">
        <v>128</v>
      </c>
      <c r="V23" s="20">
        <v>4</v>
      </c>
      <c r="W23" s="22">
        <f>VLOOKUP(B23,[1]Sheet1!$A:$C,3,FALSE)</f>
        <v>461016.85157000006</v>
      </c>
      <c r="X23" s="22">
        <v>2269403.06</v>
      </c>
      <c r="Y23" s="22">
        <v>2269403.06</v>
      </c>
      <c r="Z23" s="22">
        <v>1588582.1399961074</v>
      </c>
    </row>
    <row r="24" spans="1:26" ht="58" x14ac:dyDescent="0.35">
      <c r="A24" s="19">
        <f t="shared" si="0"/>
        <v>21</v>
      </c>
      <c r="B24" s="20">
        <v>121069</v>
      </c>
      <c r="C24" s="20">
        <v>4028</v>
      </c>
      <c r="D24" s="20">
        <v>8</v>
      </c>
      <c r="E24" s="20" t="s">
        <v>129</v>
      </c>
      <c r="F24" s="20" t="s">
        <v>30</v>
      </c>
      <c r="G24" s="20" t="s">
        <v>53</v>
      </c>
      <c r="H24" s="20" t="s">
        <v>130</v>
      </c>
      <c r="I24" s="20" t="s">
        <v>55</v>
      </c>
      <c r="J24" s="20">
        <v>58</v>
      </c>
      <c r="K24" s="20" t="s">
        <v>131</v>
      </c>
      <c r="L24" s="20" t="s">
        <v>132</v>
      </c>
      <c r="M24" s="20" t="s">
        <v>36</v>
      </c>
      <c r="N24" s="21">
        <v>21049597.800000001</v>
      </c>
      <c r="O24" s="21">
        <v>6499163.2199999997</v>
      </c>
      <c r="P24" s="21">
        <v>4549414.2699999996</v>
      </c>
      <c r="Q24" s="21">
        <v>1819765.68</v>
      </c>
      <c r="R24" s="21">
        <v>129983.27</v>
      </c>
      <c r="S24" s="21">
        <v>14550434.58</v>
      </c>
      <c r="T24" s="20">
        <v>32.479999999999997</v>
      </c>
      <c r="U24" s="20" t="s">
        <v>133</v>
      </c>
      <c r="V24" s="20">
        <v>4</v>
      </c>
      <c r="W24" s="22">
        <f>VLOOKUP(B24,[1]Sheet1!$A:$C,3,FALSE)</f>
        <v>371426.86231399997</v>
      </c>
      <c r="X24" s="22">
        <v>1830259.0099999998</v>
      </c>
      <c r="Y24" s="22">
        <v>1830259.01</v>
      </c>
      <c r="Z24" s="22">
        <v>1281181.3199999998</v>
      </c>
    </row>
    <row r="25" spans="1:26" ht="87" x14ac:dyDescent="0.35">
      <c r="A25" s="19">
        <f t="shared" si="0"/>
        <v>22</v>
      </c>
      <c r="B25" s="20">
        <v>114122</v>
      </c>
      <c r="C25" s="20">
        <v>809</v>
      </c>
      <c r="D25" s="20">
        <v>8</v>
      </c>
      <c r="E25" s="20" t="s">
        <v>134</v>
      </c>
      <c r="F25" s="20" t="s">
        <v>30</v>
      </c>
      <c r="G25" s="20" t="s">
        <v>107</v>
      </c>
      <c r="H25" s="20" t="s">
        <v>135</v>
      </c>
      <c r="I25" s="20" t="s">
        <v>136</v>
      </c>
      <c r="J25" s="20">
        <v>71</v>
      </c>
      <c r="K25" s="20" t="s">
        <v>131</v>
      </c>
      <c r="L25" s="20" t="s">
        <v>137</v>
      </c>
      <c r="M25" s="20" t="s">
        <v>138</v>
      </c>
      <c r="N25" s="21">
        <v>2667908.54</v>
      </c>
      <c r="O25" s="21">
        <v>2182638.31</v>
      </c>
      <c r="P25" s="21">
        <v>1818137.71</v>
      </c>
      <c r="Q25" s="21">
        <v>320847.83</v>
      </c>
      <c r="R25" s="21">
        <v>43652.77</v>
      </c>
      <c r="S25" s="21">
        <v>485270.23</v>
      </c>
      <c r="T25" s="20">
        <v>22.22</v>
      </c>
      <c r="U25" s="20" t="s">
        <v>139</v>
      </c>
      <c r="V25" s="20">
        <v>4</v>
      </c>
      <c r="W25" s="22">
        <f>VLOOKUP(B25,[1]Sheet1!$A:$C,3,FALSE)</f>
        <v>151816.84405699998</v>
      </c>
      <c r="X25" s="22">
        <v>745163.42000000016</v>
      </c>
      <c r="Y25" s="22">
        <v>730260.16</v>
      </c>
      <c r="Z25" s="22">
        <v>620721.14000000013</v>
      </c>
    </row>
    <row r="26" spans="1:26" ht="43.5" x14ac:dyDescent="0.35">
      <c r="A26" s="19">
        <f t="shared" si="0"/>
        <v>23</v>
      </c>
      <c r="B26" s="20">
        <v>142239</v>
      </c>
      <c r="C26" s="20">
        <v>7272</v>
      </c>
      <c r="D26" s="20">
        <v>9</v>
      </c>
      <c r="E26" s="20" t="s">
        <v>140</v>
      </c>
      <c r="F26" s="20" t="s">
        <v>30</v>
      </c>
      <c r="G26" s="20" t="s">
        <v>53</v>
      </c>
      <c r="H26" s="20" t="s">
        <v>141</v>
      </c>
      <c r="I26" s="20" t="s">
        <v>142</v>
      </c>
      <c r="J26" s="20">
        <v>25</v>
      </c>
      <c r="K26" s="20" t="s">
        <v>42</v>
      </c>
      <c r="L26" s="20" t="s">
        <v>143</v>
      </c>
      <c r="M26" s="20" t="s">
        <v>36</v>
      </c>
      <c r="N26" s="21">
        <v>2434828.4500000002</v>
      </c>
      <c r="O26" s="21">
        <v>1900599.7</v>
      </c>
      <c r="P26" s="21">
        <v>1805569.72</v>
      </c>
      <c r="Q26" s="21">
        <v>57017.98</v>
      </c>
      <c r="R26" s="21">
        <v>38012</v>
      </c>
      <c r="S26" s="21">
        <v>534228.75</v>
      </c>
      <c r="T26" s="20">
        <v>5</v>
      </c>
      <c r="U26" s="20" t="s">
        <v>144</v>
      </c>
      <c r="V26" s="20">
        <v>4</v>
      </c>
      <c r="W26" s="22">
        <f>VLOOKUP(B26,[1]Sheet1!$A:$C,3,FALSE)</f>
        <v>1338.5503140000001</v>
      </c>
      <c r="X26" s="22">
        <v>6611.1</v>
      </c>
      <c r="Y26" s="22">
        <v>6611.1</v>
      </c>
      <c r="Z26" s="22">
        <v>6280.55</v>
      </c>
    </row>
    <row r="27" spans="1:26" ht="43.5" x14ac:dyDescent="0.35">
      <c r="A27" s="19">
        <f t="shared" si="0"/>
        <v>24</v>
      </c>
      <c r="B27" s="20">
        <v>138482</v>
      </c>
      <c r="C27" s="20">
        <v>7282</v>
      </c>
      <c r="D27" s="20">
        <v>9</v>
      </c>
      <c r="E27" s="20" t="s">
        <v>140</v>
      </c>
      <c r="F27" s="20" t="s">
        <v>30</v>
      </c>
      <c r="G27" s="20" t="s">
        <v>53</v>
      </c>
      <c r="H27" s="20" t="s">
        <v>145</v>
      </c>
      <c r="I27" s="20" t="s">
        <v>142</v>
      </c>
      <c r="J27" s="20">
        <v>23</v>
      </c>
      <c r="K27" s="20" t="s">
        <v>42</v>
      </c>
      <c r="L27" s="20" t="s">
        <v>146</v>
      </c>
      <c r="M27" s="20" t="s">
        <v>138</v>
      </c>
      <c r="N27" s="21">
        <v>2541016.67</v>
      </c>
      <c r="O27" s="21">
        <v>2361705.63</v>
      </c>
      <c r="P27" s="21">
        <v>2243620.36</v>
      </c>
      <c r="Q27" s="21">
        <v>70851.149999999994</v>
      </c>
      <c r="R27" s="21">
        <v>47234.12</v>
      </c>
      <c r="S27" s="21">
        <v>179311.04</v>
      </c>
      <c r="T27" s="20">
        <v>5</v>
      </c>
      <c r="U27" s="20" t="s">
        <v>147</v>
      </c>
      <c r="V27" s="20">
        <v>4</v>
      </c>
      <c r="W27" s="22">
        <f>VLOOKUP(B27,[1]Sheet1!$A:$C,3,FALSE)</f>
        <v>0</v>
      </c>
      <c r="X27" s="22">
        <v>0</v>
      </c>
      <c r="Y27" s="22">
        <v>0</v>
      </c>
      <c r="Z27" s="22">
        <v>0</v>
      </c>
    </row>
    <row r="28" spans="1:26" ht="43.5" x14ac:dyDescent="0.35">
      <c r="A28" s="19">
        <f t="shared" si="0"/>
        <v>25</v>
      </c>
      <c r="B28" s="20">
        <v>142238</v>
      </c>
      <c r="C28" s="20">
        <v>7319</v>
      </c>
      <c r="D28" s="20">
        <v>9</v>
      </c>
      <c r="E28" s="20" t="s">
        <v>140</v>
      </c>
      <c r="F28" s="20" t="s">
        <v>30</v>
      </c>
      <c r="G28" s="20" t="s">
        <v>53</v>
      </c>
      <c r="H28" s="20" t="s">
        <v>148</v>
      </c>
      <c r="I28" s="20" t="s">
        <v>142</v>
      </c>
      <c r="J28" s="20">
        <v>25</v>
      </c>
      <c r="K28" s="20" t="s">
        <v>42</v>
      </c>
      <c r="L28" s="20" t="s">
        <v>146</v>
      </c>
      <c r="M28" s="20" t="s">
        <v>36</v>
      </c>
      <c r="N28" s="21">
        <v>1848873.94</v>
      </c>
      <c r="O28" s="21">
        <v>1663023.82</v>
      </c>
      <c r="P28" s="21">
        <v>1579872.64</v>
      </c>
      <c r="Q28" s="21">
        <v>49890.7</v>
      </c>
      <c r="R28" s="21">
        <v>33260.480000000003</v>
      </c>
      <c r="S28" s="21">
        <v>185850.12</v>
      </c>
      <c r="T28" s="20">
        <v>5</v>
      </c>
      <c r="U28" s="20" t="s">
        <v>149</v>
      </c>
      <c r="V28" s="20">
        <v>4</v>
      </c>
      <c r="W28" s="22">
        <f>VLOOKUP(B28,[1]Sheet1!$A:$C,3,FALSE)</f>
        <v>1339.8524580000001</v>
      </c>
      <c r="X28" s="22">
        <v>6611.1</v>
      </c>
      <c r="Y28" s="22">
        <v>6611.1</v>
      </c>
      <c r="Z28" s="22">
        <v>6280.55</v>
      </c>
    </row>
    <row r="29" spans="1:26" ht="58" x14ac:dyDescent="0.35">
      <c r="A29" s="19">
        <f t="shared" si="0"/>
        <v>26</v>
      </c>
      <c r="B29" s="20">
        <v>138389</v>
      </c>
      <c r="C29" s="20">
        <v>7330</v>
      </c>
      <c r="D29" s="20">
        <v>9</v>
      </c>
      <c r="E29" s="20" t="s">
        <v>140</v>
      </c>
      <c r="F29" s="20" t="s">
        <v>30</v>
      </c>
      <c r="G29" s="20" t="s">
        <v>53</v>
      </c>
      <c r="H29" s="20" t="s">
        <v>150</v>
      </c>
      <c r="I29" s="20" t="s">
        <v>142</v>
      </c>
      <c r="J29" s="20">
        <v>24</v>
      </c>
      <c r="K29" s="20" t="s">
        <v>151</v>
      </c>
      <c r="L29" s="20" t="s">
        <v>50</v>
      </c>
      <c r="M29" s="20" t="s">
        <v>36</v>
      </c>
      <c r="N29" s="21">
        <v>843334.62</v>
      </c>
      <c r="O29" s="21">
        <v>749681.62</v>
      </c>
      <c r="P29" s="21">
        <v>712197.55</v>
      </c>
      <c r="Q29" s="21">
        <v>22490.43</v>
      </c>
      <c r="R29" s="21">
        <v>14993.64</v>
      </c>
      <c r="S29" s="21">
        <v>93653</v>
      </c>
      <c r="T29" s="20">
        <v>0</v>
      </c>
      <c r="U29" s="20" t="s">
        <v>152</v>
      </c>
      <c r="V29" s="20">
        <v>4</v>
      </c>
      <c r="W29" s="22">
        <f>VLOOKUP(B29,[1]Sheet1!$A:$C,3,FALSE)</f>
        <v>0</v>
      </c>
      <c r="X29" s="22">
        <v>6604.5</v>
      </c>
      <c r="Y29" s="22">
        <v>6604.5</v>
      </c>
      <c r="Z29" s="22">
        <v>6274.28</v>
      </c>
    </row>
    <row r="30" spans="1:26" ht="43.5" x14ac:dyDescent="0.35">
      <c r="A30" s="19">
        <f t="shared" si="0"/>
        <v>27</v>
      </c>
      <c r="B30" s="20">
        <v>142240</v>
      </c>
      <c r="C30" s="20">
        <v>7476</v>
      </c>
      <c r="D30" s="20">
        <v>9</v>
      </c>
      <c r="E30" s="20" t="s">
        <v>140</v>
      </c>
      <c r="F30" s="20" t="s">
        <v>30</v>
      </c>
      <c r="G30" s="20" t="s">
        <v>53</v>
      </c>
      <c r="H30" s="20" t="s">
        <v>153</v>
      </c>
      <c r="I30" s="20" t="s">
        <v>142</v>
      </c>
      <c r="J30" s="20">
        <v>20</v>
      </c>
      <c r="K30" s="20" t="s">
        <v>151</v>
      </c>
      <c r="L30" s="20" t="s">
        <v>154</v>
      </c>
      <c r="M30" s="20" t="s">
        <v>44</v>
      </c>
      <c r="N30" s="21">
        <v>2272701.59</v>
      </c>
      <c r="O30" s="21">
        <v>1116601.58</v>
      </c>
      <c r="P30" s="21">
        <v>1060771.52</v>
      </c>
      <c r="Q30" s="21">
        <v>33498.019999999997</v>
      </c>
      <c r="R30" s="21">
        <v>22332.04</v>
      </c>
      <c r="S30" s="21">
        <v>1156100.01</v>
      </c>
      <c r="T30" s="20">
        <v>4.2</v>
      </c>
      <c r="U30" s="20" t="s">
        <v>89</v>
      </c>
      <c r="V30" s="20">
        <v>4</v>
      </c>
      <c r="W30" s="22">
        <f>VLOOKUP(B30,[1]Sheet1!$A:$C,3,FALSE)</f>
        <v>1343.910719</v>
      </c>
      <c r="X30" s="22">
        <v>6611.0999999999995</v>
      </c>
      <c r="Y30" s="22">
        <v>6611.1</v>
      </c>
      <c r="Z30" s="22">
        <v>6280.55</v>
      </c>
    </row>
    <row r="31" spans="1:26" ht="58" x14ac:dyDescent="0.35">
      <c r="A31" s="19">
        <f t="shared" si="0"/>
        <v>28</v>
      </c>
      <c r="B31" s="20">
        <v>151277</v>
      </c>
      <c r="C31" s="20">
        <v>7555</v>
      </c>
      <c r="D31" s="20">
        <v>9</v>
      </c>
      <c r="E31" s="20" t="s">
        <v>140</v>
      </c>
      <c r="F31" s="20" t="s">
        <v>30</v>
      </c>
      <c r="G31" s="20" t="s">
        <v>59</v>
      </c>
      <c r="H31" s="20" t="s">
        <v>155</v>
      </c>
      <c r="I31" s="20" t="s">
        <v>156</v>
      </c>
      <c r="J31" s="20">
        <v>23</v>
      </c>
      <c r="K31" s="20" t="s">
        <v>157</v>
      </c>
      <c r="L31" s="20" t="s">
        <v>158</v>
      </c>
      <c r="M31" s="20" t="s">
        <v>36</v>
      </c>
      <c r="N31" s="21">
        <v>1172566.1100000001</v>
      </c>
      <c r="O31" s="21">
        <v>950000</v>
      </c>
      <c r="P31" s="21">
        <v>902499.99</v>
      </c>
      <c r="Q31" s="21">
        <v>28500.01</v>
      </c>
      <c r="R31" s="21">
        <v>19000</v>
      </c>
      <c r="S31" s="21">
        <v>222566.11</v>
      </c>
      <c r="T31" s="20">
        <v>20</v>
      </c>
      <c r="U31" s="20" t="s">
        <v>159</v>
      </c>
      <c r="V31" s="20">
        <v>4</v>
      </c>
      <c r="W31" s="22">
        <f>VLOOKUP(B31,[1]Sheet1!$A:$C,3,FALSE)</f>
        <v>6098.9245559999999</v>
      </c>
      <c r="X31" s="22">
        <v>30000</v>
      </c>
      <c r="Y31" s="22">
        <v>30000</v>
      </c>
      <c r="Z31" s="22">
        <v>28500</v>
      </c>
    </row>
    <row r="32" spans="1:26" x14ac:dyDescent="0.35">
      <c r="A32" s="19">
        <f t="shared" si="0"/>
        <v>29</v>
      </c>
      <c r="B32" s="20">
        <v>151275</v>
      </c>
      <c r="C32" s="20">
        <v>7578</v>
      </c>
      <c r="D32" s="20">
        <v>9</v>
      </c>
      <c r="E32" s="20" t="s">
        <v>140</v>
      </c>
      <c r="F32" s="20" t="s">
        <v>30</v>
      </c>
      <c r="G32" s="20" t="s">
        <v>59</v>
      </c>
      <c r="H32" s="20" t="s">
        <v>160</v>
      </c>
      <c r="I32" s="20" t="s">
        <v>156</v>
      </c>
      <c r="J32" s="20">
        <v>23</v>
      </c>
      <c r="K32" s="20" t="s">
        <v>157</v>
      </c>
      <c r="L32" s="20" t="s">
        <v>161</v>
      </c>
      <c r="M32" s="20" t="s">
        <v>36</v>
      </c>
      <c r="N32" s="21">
        <v>2403549.9</v>
      </c>
      <c r="O32" s="21">
        <v>1942910.74</v>
      </c>
      <c r="P32" s="21">
        <v>1845765.21</v>
      </c>
      <c r="Q32" s="21">
        <v>58287.31</v>
      </c>
      <c r="R32" s="21">
        <v>38858.22</v>
      </c>
      <c r="S32" s="21">
        <v>460639.16</v>
      </c>
      <c r="T32" s="20">
        <v>0</v>
      </c>
      <c r="U32" s="20" t="s">
        <v>162</v>
      </c>
      <c r="V32" s="20">
        <v>4</v>
      </c>
      <c r="W32" s="22">
        <f>VLOOKUP(B32,[1]Sheet1!$A:$C,3,FALSE)</f>
        <v>3903.3117160000002</v>
      </c>
      <c r="X32" s="22">
        <v>19200</v>
      </c>
      <c r="Y32" s="22">
        <v>19200</v>
      </c>
      <c r="Z32" s="22">
        <v>18240.001102256065</v>
      </c>
    </row>
    <row r="33" spans="1:26" ht="43.5" x14ac:dyDescent="0.35">
      <c r="A33" s="19">
        <f t="shared" si="0"/>
        <v>30</v>
      </c>
      <c r="B33" s="20">
        <v>151279</v>
      </c>
      <c r="C33" s="20">
        <v>7695</v>
      </c>
      <c r="D33" s="20">
        <v>9</v>
      </c>
      <c r="E33" s="20" t="s">
        <v>140</v>
      </c>
      <c r="F33" s="20" t="s">
        <v>30</v>
      </c>
      <c r="G33" s="20" t="s">
        <v>59</v>
      </c>
      <c r="H33" s="20" t="s">
        <v>163</v>
      </c>
      <c r="I33" s="20" t="s">
        <v>156</v>
      </c>
      <c r="J33" s="20">
        <v>20</v>
      </c>
      <c r="K33" s="20" t="s">
        <v>157</v>
      </c>
      <c r="L33" s="20" t="s">
        <v>164</v>
      </c>
      <c r="M33" s="20" t="s">
        <v>36</v>
      </c>
      <c r="N33" s="21">
        <v>5285649.3499999996</v>
      </c>
      <c r="O33" s="21">
        <v>3527501.83</v>
      </c>
      <c r="P33" s="21">
        <v>3351126.75</v>
      </c>
      <c r="Q33" s="21">
        <v>105825.04</v>
      </c>
      <c r="R33" s="21">
        <v>70550.039999999994</v>
      </c>
      <c r="S33" s="21">
        <v>1758147.52</v>
      </c>
      <c r="T33" s="20">
        <v>20</v>
      </c>
      <c r="U33" s="20" t="s">
        <v>159</v>
      </c>
      <c r="V33" s="20">
        <v>4</v>
      </c>
      <c r="W33" s="22">
        <f>VLOOKUP(B33,[1]Sheet1!$A:$C,3,FALSE)</f>
        <v>0</v>
      </c>
      <c r="X33" s="22">
        <v>0</v>
      </c>
      <c r="Y33" s="22">
        <v>0</v>
      </c>
      <c r="Z33" s="22">
        <v>0</v>
      </c>
    </row>
    <row r="34" spans="1:26" ht="43.5" x14ac:dyDescent="0.35">
      <c r="A34" s="19">
        <f t="shared" si="0"/>
        <v>31</v>
      </c>
      <c r="B34" s="20">
        <v>151280</v>
      </c>
      <c r="C34" s="20">
        <v>7718</v>
      </c>
      <c r="D34" s="20">
        <v>9</v>
      </c>
      <c r="E34" s="20" t="s">
        <v>140</v>
      </c>
      <c r="F34" s="20" t="s">
        <v>30</v>
      </c>
      <c r="G34" s="20" t="s">
        <v>59</v>
      </c>
      <c r="H34" s="20" t="s">
        <v>165</v>
      </c>
      <c r="I34" s="20" t="s">
        <v>156</v>
      </c>
      <c r="J34" s="20">
        <v>20</v>
      </c>
      <c r="K34" s="20" t="s">
        <v>157</v>
      </c>
      <c r="L34" s="20" t="s">
        <v>166</v>
      </c>
      <c r="M34" s="20" t="s">
        <v>36</v>
      </c>
      <c r="N34" s="21">
        <v>2688986.18</v>
      </c>
      <c r="O34" s="21">
        <v>1768998.72</v>
      </c>
      <c r="P34" s="21">
        <v>1680548.78</v>
      </c>
      <c r="Q34" s="21">
        <v>53069.96</v>
      </c>
      <c r="R34" s="21">
        <v>35379.980000000003</v>
      </c>
      <c r="S34" s="21">
        <v>919987.46</v>
      </c>
      <c r="T34" s="20">
        <v>9</v>
      </c>
      <c r="U34" s="20" t="s">
        <v>167</v>
      </c>
      <c r="V34" s="20">
        <v>4</v>
      </c>
      <c r="W34" s="22">
        <f>VLOOKUP(B34,[1]Sheet1!$A:$C,3,FALSE)</f>
        <v>0</v>
      </c>
      <c r="X34" s="22">
        <v>0</v>
      </c>
      <c r="Y34" s="22">
        <v>0</v>
      </c>
      <c r="Z34" s="22">
        <v>0</v>
      </c>
    </row>
    <row r="35" spans="1:26" ht="145" x14ac:dyDescent="0.35">
      <c r="A35" s="19">
        <f t="shared" si="0"/>
        <v>32</v>
      </c>
      <c r="B35" s="20">
        <v>152087</v>
      </c>
      <c r="C35" s="20">
        <v>7746</v>
      </c>
      <c r="D35" s="20">
        <v>9</v>
      </c>
      <c r="E35" s="20" t="s">
        <v>140</v>
      </c>
      <c r="F35" s="20" t="s">
        <v>30</v>
      </c>
      <c r="G35" s="20" t="s">
        <v>115</v>
      </c>
      <c r="H35" s="20" t="s">
        <v>168</v>
      </c>
      <c r="I35" s="20" t="s">
        <v>117</v>
      </c>
      <c r="J35" s="20">
        <v>16</v>
      </c>
      <c r="K35" s="20" t="s">
        <v>169</v>
      </c>
      <c r="L35" s="20" t="s">
        <v>170</v>
      </c>
      <c r="M35" s="20" t="s">
        <v>171</v>
      </c>
      <c r="N35" s="21">
        <v>1567995.01</v>
      </c>
      <c r="O35" s="21">
        <v>1490645.01</v>
      </c>
      <c r="P35" s="21">
        <v>1416112.77</v>
      </c>
      <c r="Q35" s="21">
        <v>44719.33</v>
      </c>
      <c r="R35" s="21">
        <v>29812.91</v>
      </c>
      <c r="S35" s="21">
        <v>77350</v>
      </c>
      <c r="T35" s="20">
        <v>0</v>
      </c>
      <c r="U35" s="20" t="s">
        <v>172</v>
      </c>
      <c r="V35" s="20">
        <v>4</v>
      </c>
      <c r="W35" s="22">
        <f>VLOOKUP(B35,[1]Sheet1!$A:$C,3,FALSE)</f>
        <v>0</v>
      </c>
      <c r="X35" s="22">
        <v>0</v>
      </c>
      <c r="Y35" s="22">
        <v>0</v>
      </c>
      <c r="Z35" s="22">
        <v>0</v>
      </c>
    </row>
    <row r="36" spans="1:26" ht="43.5" x14ac:dyDescent="0.35">
      <c r="A36" s="19">
        <f t="shared" si="0"/>
        <v>33</v>
      </c>
      <c r="B36" s="20">
        <v>153168</v>
      </c>
      <c r="C36" s="20">
        <v>7774</v>
      </c>
      <c r="D36" s="20">
        <v>9</v>
      </c>
      <c r="E36" s="20" t="s">
        <v>140</v>
      </c>
      <c r="F36" s="20" t="s">
        <v>30</v>
      </c>
      <c r="G36" s="20" t="s">
        <v>53</v>
      </c>
      <c r="H36" s="20" t="s">
        <v>173</v>
      </c>
      <c r="I36" s="20" t="s">
        <v>142</v>
      </c>
      <c r="J36" s="20">
        <v>19</v>
      </c>
      <c r="K36" s="20" t="s">
        <v>42</v>
      </c>
      <c r="L36" s="20" t="s">
        <v>174</v>
      </c>
      <c r="M36" s="20" t="s">
        <v>36</v>
      </c>
      <c r="N36" s="21">
        <v>1062200</v>
      </c>
      <c r="O36" s="21">
        <v>475150</v>
      </c>
      <c r="P36" s="21">
        <v>451392.5</v>
      </c>
      <c r="Q36" s="21">
        <v>14254.5</v>
      </c>
      <c r="R36" s="21">
        <v>9503</v>
      </c>
      <c r="S36" s="21">
        <v>587050</v>
      </c>
      <c r="T36" s="20">
        <v>19.850000000000001</v>
      </c>
      <c r="U36" s="20" t="s">
        <v>175</v>
      </c>
      <c r="V36" s="20">
        <v>4</v>
      </c>
      <c r="W36" s="22">
        <f>VLOOKUP(B36,[1]Sheet1!$A:$C,3,FALSE)</f>
        <v>0</v>
      </c>
      <c r="X36" s="22">
        <v>0</v>
      </c>
      <c r="Y36" s="22">
        <v>0</v>
      </c>
      <c r="Z36" s="22">
        <v>0</v>
      </c>
    </row>
    <row r="37" spans="1:26" ht="43.5" x14ac:dyDescent="0.35">
      <c r="A37" s="19">
        <f t="shared" si="0"/>
        <v>34</v>
      </c>
      <c r="B37" s="20">
        <v>153167</v>
      </c>
      <c r="C37" s="20">
        <v>7775</v>
      </c>
      <c r="D37" s="20">
        <v>9</v>
      </c>
      <c r="E37" s="20" t="s">
        <v>140</v>
      </c>
      <c r="F37" s="20" t="s">
        <v>30</v>
      </c>
      <c r="G37" s="20" t="s">
        <v>53</v>
      </c>
      <c r="H37" s="20" t="s">
        <v>176</v>
      </c>
      <c r="I37" s="20" t="s">
        <v>142</v>
      </c>
      <c r="J37" s="20">
        <v>19</v>
      </c>
      <c r="K37" s="20" t="s">
        <v>42</v>
      </c>
      <c r="L37" s="20" t="s">
        <v>177</v>
      </c>
      <c r="M37" s="20" t="s">
        <v>36</v>
      </c>
      <c r="N37" s="21">
        <v>2605213.1800000002</v>
      </c>
      <c r="O37" s="21">
        <v>1880025.97</v>
      </c>
      <c r="P37" s="21">
        <v>1786024.68</v>
      </c>
      <c r="Q37" s="21">
        <v>56400.77</v>
      </c>
      <c r="R37" s="21">
        <v>37600.519999999997</v>
      </c>
      <c r="S37" s="21">
        <v>725187.21</v>
      </c>
      <c r="T37" s="20">
        <v>0</v>
      </c>
      <c r="U37" s="20" t="s">
        <v>178</v>
      </c>
      <c r="V37" s="20">
        <v>4</v>
      </c>
      <c r="W37" s="22">
        <f>VLOOKUP(B37,[1]Sheet1!$A:$C,3,FALSE)</f>
        <v>1336.078495</v>
      </c>
      <c r="X37" s="22">
        <v>6611.0499999999993</v>
      </c>
      <c r="Y37" s="22">
        <v>6611.05</v>
      </c>
      <c r="Z37" s="22">
        <v>6280.5</v>
      </c>
    </row>
    <row r="38" spans="1:26" ht="29" x14ac:dyDescent="0.35">
      <c r="A38" s="19">
        <f t="shared" si="0"/>
        <v>35</v>
      </c>
      <c r="B38" s="20">
        <v>155363</v>
      </c>
      <c r="C38" s="20">
        <v>7912</v>
      </c>
      <c r="D38" s="20">
        <v>9</v>
      </c>
      <c r="E38" s="20" t="s">
        <v>140</v>
      </c>
      <c r="F38" s="20" t="s">
        <v>30</v>
      </c>
      <c r="G38" s="20" t="s">
        <v>115</v>
      </c>
      <c r="H38" s="20" t="s">
        <v>179</v>
      </c>
      <c r="I38" s="20" t="s">
        <v>117</v>
      </c>
      <c r="J38" s="20">
        <v>16</v>
      </c>
      <c r="K38" s="20" t="s">
        <v>180</v>
      </c>
      <c r="L38" s="20" t="s">
        <v>181</v>
      </c>
      <c r="M38" s="20" t="s">
        <v>36</v>
      </c>
      <c r="N38" s="21">
        <v>8077550</v>
      </c>
      <c r="O38" s="21">
        <v>8072195</v>
      </c>
      <c r="P38" s="21">
        <v>7668585.25</v>
      </c>
      <c r="Q38" s="21">
        <v>242165.85</v>
      </c>
      <c r="R38" s="21">
        <v>161443.9</v>
      </c>
      <c r="S38" s="21">
        <v>5355</v>
      </c>
      <c r="T38" s="20">
        <v>0</v>
      </c>
      <c r="U38" s="20" t="s">
        <v>89</v>
      </c>
      <c r="V38" s="20">
        <v>4</v>
      </c>
      <c r="W38" s="22">
        <f>VLOOKUP(B38,[1]Sheet1!$A:$C,3,FALSE)</f>
        <v>0</v>
      </c>
      <c r="X38" s="22">
        <v>0</v>
      </c>
      <c r="Y38" s="22">
        <v>0</v>
      </c>
      <c r="Z38" s="22">
        <v>0</v>
      </c>
    </row>
    <row r="39" spans="1:26" ht="43.5" x14ac:dyDescent="0.35">
      <c r="A39" s="19">
        <f t="shared" si="0"/>
        <v>36</v>
      </c>
      <c r="B39" s="20">
        <v>155509</v>
      </c>
      <c r="C39" s="20">
        <v>7947</v>
      </c>
      <c r="D39" s="20">
        <v>9</v>
      </c>
      <c r="E39" s="20" t="s">
        <v>140</v>
      </c>
      <c r="F39" s="20" t="s">
        <v>30</v>
      </c>
      <c r="G39" s="20" t="s">
        <v>59</v>
      </c>
      <c r="H39" s="20" t="s">
        <v>182</v>
      </c>
      <c r="I39" s="20" t="s">
        <v>156</v>
      </c>
      <c r="J39" s="20">
        <v>15</v>
      </c>
      <c r="K39" s="20" t="s">
        <v>183</v>
      </c>
      <c r="L39" s="20" t="s">
        <v>184</v>
      </c>
      <c r="M39" s="20" t="s">
        <v>36</v>
      </c>
      <c r="N39" s="21">
        <v>3000000</v>
      </c>
      <c r="O39" s="21">
        <v>3000000</v>
      </c>
      <c r="P39" s="21">
        <v>2850000</v>
      </c>
      <c r="Q39" s="21">
        <v>89999.93</v>
      </c>
      <c r="R39" s="21">
        <v>60000.07</v>
      </c>
      <c r="S39" s="21">
        <v>0</v>
      </c>
      <c r="T39" s="20">
        <v>0</v>
      </c>
      <c r="U39" s="20" t="s">
        <v>185</v>
      </c>
      <c r="V39" s="20">
        <v>4</v>
      </c>
      <c r="W39" s="22">
        <f>VLOOKUP(B39,[1]Sheet1!$A:$C,3,FALSE)</f>
        <v>0</v>
      </c>
      <c r="X39" s="22">
        <v>0</v>
      </c>
      <c r="Y39" s="22">
        <v>0</v>
      </c>
      <c r="Z39" s="22">
        <v>0</v>
      </c>
    </row>
    <row r="40" spans="1:26" ht="72.5" x14ac:dyDescent="0.35">
      <c r="A40" s="19">
        <f t="shared" si="0"/>
        <v>37</v>
      </c>
      <c r="B40" s="20">
        <v>155364</v>
      </c>
      <c r="C40" s="20">
        <v>7989</v>
      </c>
      <c r="D40" s="20">
        <v>9</v>
      </c>
      <c r="E40" s="20" t="s">
        <v>140</v>
      </c>
      <c r="F40" s="20" t="s">
        <v>30</v>
      </c>
      <c r="G40" s="20" t="s">
        <v>115</v>
      </c>
      <c r="H40" s="20" t="s">
        <v>186</v>
      </c>
      <c r="I40" s="20" t="s">
        <v>117</v>
      </c>
      <c r="J40" s="20">
        <v>14</v>
      </c>
      <c r="K40" s="20" t="s">
        <v>187</v>
      </c>
      <c r="L40" s="20" t="s">
        <v>188</v>
      </c>
      <c r="M40" s="20" t="s">
        <v>36</v>
      </c>
      <c r="N40" s="21">
        <v>4014712.3</v>
      </c>
      <c r="O40" s="21">
        <v>4012812.3</v>
      </c>
      <c r="P40" s="21">
        <v>3812171.68</v>
      </c>
      <c r="Q40" s="21">
        <v>120384.37</v>
      </c>
      <c r="R40" s="21">
        <v>80256.25</v>
      </c>
      <c r="S40" s="21">
        <v>1900</v>
      </c>
      <c r="T40" s="20">
        <v>0</v>
      </c>
      <c r="U40" s="20" t="s">
        <v>189</v>
      </c>
      <c r="V40" s="20">
        <v>4</v>
      </c>
      <c r="W40" s="22">
        <f>VLOOKUP(B40,[1]Sheet1!$A:$C,3,FALSE)</f>
        <v>0</v>
      </c>
      <c r="X40" s="22">
        <v>0</v>
      </c>
      <c r="Y40" s="22">
        <v>0</v>
      </c>
      <c r="Z40" s="22">
        <v>0</v>
      </c>
    </row>
    <row r="41" spans="1:26" ht="101.5" x14ac:dyDescent="0.35">
      <c r="A41" s="19">
        <f t="shared" si="0"/>
        <v>38</v>
      </c>
      <c r="B41" s="20">
        <v>155508</v>
      </c>
      <c r="C41" s="20">
        <v>8050</v>
      </c>
      <c r="D41" s="20">
        <v>9</v>
      </c>
      <c r="E41" s="20" t="s">
        <v>140</v>
      </c>
      <c r="F41" s="20" t="s">
        <v>30</v>
      </c>
      <c r="G41" s="20" t="s">
        <v>59</v>
      </c>
      <c r="H41" s="20" t="s">
        <v>190</v>
      </c>
      <c r="I41" s="20" t="s">
        <v>156</v>
      </c>
      <c r="J41" s="20">
        <v>11</v>
      </c>
      <c r="K41" s="20" t="s">
        <v>183</v>
      </c>
      <c r="L41" s="20" t="s">
        <v>191</v>
      </c>
      <c r="M41" s="20" t="s">
        <v>138</v>
      </c>
      <c r="N41" s="21">
        <v>702209.21</v>
      </c>
      <c r="O41" s="21">
        <v>702209.21</v>
      </c>
      <c r="P41" s="21">
        <v>667098.76</v>
      </c>
      <c r="Q41" s="21">
        <v>21066.25</v>
      </c>
      <c r="R41" s="21">
        <v>14044.2</v>
      </c>
      <c r="S41" s="21">
        <v>0</v>
      </c>
      <c r="T41" s="20">
        <v>0</v>
      </c>
      <c r="U41" s="20" t="s">
        <v>192</v>
      </c>
      <c r="V41" s="20">
        <v>4</v>
      </c>
      <c r="W41" s="22">
        <f>VLOOKUP(B41,[1]Sheet1!$A:$C,3,FALSE)</f>
        <v>0</v>
      </c>
      <c r="X41" s="22">
        <v>0</v>
      </c>
      <c r="Y41" s="22">
        <v>0</v>
      </c>
      <c r="Z41" s="22">
        <v>0</v>
      </c>
    </row>
    <row r="42" spans="1:26" ht="58" x14ac:dyDescent="0.35">
      <c r="A42" s="19">
        <f t="shared" si="0"/>
        <v>39</v>
      </c>
      <c r="B42" s="20">
        <v>123628</v>
      </c>
      <c r="C42" s="20">
        <v>7257</v>
      </c>
      <c r="D42" s="20">
        <v>10</v>
      </c>
      <c r="E42" s="20" t="s">
        <v>193</v>
      </c>
      <c r="F42" s="20" t="s">
        <v>30</v>
      </c>
      <c r="G42" s="20" t="s">
        <v>31</v>
      </c>
      <c r="H42" s="20" t="s">
        <v>194</v>
      </c>
      <c r="I42" s="20" t="s">
        <v>195</v>
      </c>
      <c r="J42" s="20">
        <v>25</v>
      </c>
      <c r="K42" s="20" t="s">
        <v>196</v>
      </c>
      <c r="L42" s="20" t="s">
        <v>197</v>
      </c>
      <c r="M42" s="20" t="s">
        <v>36</v>
      </c>
      <c r="N42" s="21">
        <v>3942076.85</v>
      </c>
      <c r="O42" s="21">
        <v>2142266.08</v>
      </c>
      <c r="P42" s="21">
        <v>1820926.17</v>
      </c>
      <c r="Q42" s="21">
        <v>278494.59000000003</v>
      </c>
      <c r="R42" s="21">
        <v>42845.32</v>
      </c>
      <c r="S42" s="21">
        <v>1799810.77</v>
      </c>
      <c r="T42" s="20">
        <v>30.96</v>
      </c>
      <c r="U42" s="20" t="s">
        <v>198</v>
      </c>
      <c r="V42" s="20">
        <v>4</v>
      </c>
      <c r="W42" s="22">
        <f>VLOOKUP(B42,[1]Sheet1!$A:$C,3,FALSE)</f>
        <v>0</v>
      </c>
      <c r="X42" s="22">
        <v>0</v>
      </c>
      <c r="Y42" s="22">
        <v>0</v>
      </c>
      <c r="Z42" s="22">
        <v>0</v>
      </c>
    </row>
    <row r="43" spans="1:26" ht="72.5" x14ac:dyDescent="0.35">
      <c r="A43" s="19">
        <f t="shared" si="0"/>
        <v>40</v>
      </c>
      <c r="B43" s="20">
        <v>125152</v>
      </c>
      <c r="C43" s="20">
        <v>3578</v>
      </c>
      <c r="D43" s="20">
        <v>10</v>
      </c>
      <c r="E43" s="20" t="s">
        <v>199</v>
      </c>
      <c r="F43" s="20" t="s">
        <v>30</v>
      </c>
      <c r="G43" s="20"/>
      <c r="H43" s="20" t="s">
        <v>200</v>
      </c>
      <c r="I43" s="20" t="s">
        <v>201</v>
      </c>
      <c r="J43" s="20">
        <v>60</v>
      </c>
      <c r="K43" s="20" t="s">
        <v>118</v>
      </c>
      <c r="L43" s="20" t="s">
        <v>202</v>
      </c>
      <c r="M43" s="20" t="s">
        <v>36</v>
      </c>
      <c r="N43" s="21">
        <v>103595246.86</v>
      </c>
      <c r="O43" s="21">
        <v>96956021.420000002</v>
      </c>
      <c r="P43" s="21">
        <v>82412618.290000007</v>
      </c>
      <c r="Q43" s="21">
        <v>0</v>
      </c>
      <c r="R43" s="21">
        <v>14543403.130000001</v>
      </c>
      <c r="S43" s="21">
        <v>6639225.4400000004</v>
      </c>
      <c r="T43" s="20">
        <v>79.75</v>
      </c>
      <c r="U43" s="20" t="s">
        <v>203</v>
      </c>
      <c r="V43" s="20">
        <v>4</v>
      </c>
      <c r="W43" s="22">
        <f>VLOOKUP(B43,[1]Sheet1!$A:$C,3,FALSE)</f>
        <v>9430370.0949290115</v>
      </c>
      <c r="X43" s="22">
        <v>45379919.469999999</v>
      </c>
      <c r="Y43" s="22">
        <v>45379919.469999999</v>
      </c>
      <c r="Z43" s="22">
        <v>38572931.740000002</v>
      </c>
    </row>
    <row r="44" spans="1:26" ht="29" x14ac:dyDescent="0.35">
      <c r="A44" s="19">
        <f t="shared" si="0"/>
        <v>41</v>
      </c>
      <c r="B44" s="20">
        <v>122869</v>
      </c>
      <c r="C44" s="20">
        <v>7038</v>
      </c>
      <c r="D44" s="20">
        <v>10</v>
      </c>
      <c r="E44" s="20" t="s">
        <v>199</v>
      </c>
      <c r="F44" s="20" t="s">
        <v>30</v>
      </c>
      <c r="G44" s="20" t="s">
        <v>107</v>
      </c>
      <c r="H44" s="20" t="s">
        <v>204</v>
      </c>
      <c r="I44" s="20" t="s">
        <v>205</v>
      </c>
      <c r="J44" s="20">
        <v>29</v>
      </c>
      <c r="K44" s="20" t="s">
        <v>87</v>
      </c>
      <c r="L44" s="20" t="s">
        <v>206</v>
      </c>
      <c r="M44" s="20" t="s">
        <v>36</v>
      </c>
      <c r="N44" s="21">
        <v>3862266.63</v>
      </c>
      <c r="O44" s="21">
        <v>3714706.63</v>
      </c>
      <c r="P44" s="21">
        <v>3157500.64</v>
      </c>
      <c r="Q44" s="21">
        <v>482911.29</v>
      </c>
      <c r="R44" s="21">
        <v>74294.7</v>
      </c>
      <c r="S44" s="21">
        <v>147560</v>
      </c>
      <c r="T44" s="20">
        <v>35</v>
      </c>
      <c r="U44" s="20" t="s">
        <v>207</v>
      </c>
      <c r="V44" s="20">
        <v>4</v>
      </c>
      <c r="W44" s="22">
        <f>VLOOKUP(B44,[1]Sheet1!$A:$C,3,FALSE)</f>
        <v>0</v>
      </c>
      <c r="X44" s="22">
        <v>106770</v>
      </c>
      <c r="Y44" s="22">
        <v>106770</v>
      </c>
      <c r="Z44" s="22">
        <v>90754.5</v>
      </c>
    </row>
    <row r="45" spans="1:26" ht="87" x14ac:dyDescent="0.35">
      <c r="A45" s="19">
        <f t="shared" si="0"/>
        <v>42</v>
      </c>
      <c r="B45" s="20">
        <v>123245</v>
      </c>
      <c r="C45" s="20">
        <v>7066</v>
      </c>
      <c r="D45" s="20">
        <v>10</v>
      </c>
      <c r="E45" s="20" t="s">
        <v>199</v>
      </c>
      <c r="F45" s="20" t="s">
        <v>30</v>
      </c>
      <c r="G45" s="20" t="s">
        <v>31</v>
      </c>
      <c r="H45" s="20" t="s">
        <v>208</v>
      </c>
      <c r="I45" s="20" t="s">
        <v>209</v>
      </c>
      <c r="J45" s="20">
        <v>24</v>
      </c>
      <c r="K45" s="20" t="s">
        <v>210</v>
      </c>
      <c r="L45" s="20" t="s">
        <v>211</v>
      </c>
      <c r="M45" s="20" t="s">
        <v>171</v>
      </c>
      <c r="N45" s="21">
        <v>6900658.4800000004</v>
      </c>
      <c r="O45" s="21">
        <v>5899846.5999999996</v>
      </c>
      <c r="P45" s="21">
        <v>5014869.6100000003</v>
      </c>
      <c r="Q45" s="21">
        <v>766980.06</v>
      </c>
      <c r="R45" s="21">
        <v>117996.93</v>
      </c>
      <c r="S45" s="21">
        <v>1000811.88</v>
      </c>
      <c r="T45" s="20">
        <v>30</v>
      </c>
      <c r="U45" s="20" t="s">
        <v>212</v>
      </c>
      <c r="V45" s="20">
        <v>4</v>
      </c>
      <c r="W45" s="22">
        <f>VLOOKUP(B45,[1]Sheet1!$A:$C,3,FALSE)</f>
        <v>0</v>
      </c>
      <c r="X45" s="22">
        <v>0</v>
      </c>
      <c r="Y45" s="22">
        <v>0</v>
      </c>
      <c r="Z45" s="22">
        <v>0</v>
      </c>
    </row>
    <row r="46" spans="1:26" ht="87" x14ac:dyDescent="0.35">
      <c r="A46" s="19">
        <f t="shared" si="0"/>
        <v>43</v>
      </c>
      <c r="B46" s="20">
        <v>124401</v>
      </c>
      <c r="C46" s="20">
        <v>7154</v>
      </c>
      <c r="D46" s="20">
        <v>10</v>
      </c>
      <c r="E46" s="20" t="s">
        <v>199</v>
      </c>
      <c r="F46" s="20" t="s">
        <v>30</v>
      </c>
      <c r="G46" s="20" t="s">
        <v>59</v>
      </c>
      <c r="H46" s="20" t="s">
        <v>213</v>
      </c>
      <c r="I46" s="20" t="s">
        <v>214</v>
      </c>
      <c r="J46" s="20">
        <v>27</v>
      </c>
      <c r="K46" s="20" t="s">
        <v>215</v>
      </c>
      <c r="L46" s="20" t="s">
        <v>216</v>
      </c>
      <c r="M46" s="20" t="s">
        <v>36</v>
      </c>
      <c r="N46" s="21">
        <v>6262315.0300000003</v>
      </c>
      <c r="O46" s="21">
        <v>4997915.1500000004</v>
      </c>
      <c r="P46" s="21">
        <v>4248227.88</v>
      </c>
      <c r="Q46" s="21">
        <v>649728.96</v>
      </c>
      <c r="R46" s="21">
        <v>99958.310000001002</v>
      </c>
      <c r="S46" s="21">
        <v>1264399.8799999999</v>
      </c>
      <c r="T46" s="20">
        <v>35</v>
      </c>
      <c r="U46" s="20" t="s">
        <v>217</v>
      </c>
      <c r="V46" s="20">
        <v>4</v>
      </c>
      <c r="W46" s="22">
        <f>VLOOKUP(B46,[1]Sheet1!$A:$C,3,FALSE)</f>
        <v>0</v>
      </c>
      <c r="X46" s="22">
        <v>0</v>
      </c>
      <c r="Y46" s="22">
        <v>0</v>
      </c>
      <c r="Z46" s="22">
        <v>0</v>
      </c>
    </row>
    <row r="47" spans="1:26" ht="58" x14ac:dyDescent="0.35">
      <c r="A47" s="19">
        <f t="shared" si="0"/>
        <v>44</v>
      </c>
      <c r="B47" s="20">
        <v>123622</v>
      </c>
      <c r="C47" s="20">
        <v>7203</v>
      </c>
      <c r="D47" s="20">
        <v>10</v>
      </c>
      <c r="E47" s="20" t="s">
        <v>199</v>
      </c>
      <c r="F47" s="20" t="s">
        <v>30</v>
      </c>
      <c r="G47" s="20" t="s">
        <v>31</v>
      </c>
      <c r="H47" s="20" t="s">
        <v>218</v>
      </c>
      <c r="I47" s="20" t="s">
        <v>219</v>
      </c>
      <c r="J47" s="20">
        <v>22</v>
      </c>
      <c r="K47" s="20" t="s">
        <v>220</v>
      </c>
      <c r="L47" s="20" t="s">
        <v>221</v>
      </c>
      <c r="M47" s="20" t="s">
        <v>44</v>
      </c>
      <c r="N47" s="21">
        <v>1152614.82</v>
      </c>
      <c r="O47" s="21">
        <v>1038136.82</v>
      </c>
      <c r="P47" s="21">
        <v>882416.3</v>
      </c>
      <c r="Q47" s="21">
        <v>134138.76999999999</v>
      </c>
      <c r="R47" s="21">
        <v>21581.75</v>
      </c>
      <c r="S47" s="21">
        <v>114478</v>
      </c>
      <c r="T47" s="20">
        <v>25</v>
      </c>
      <c r="U47" s="20" t="s">
        <v>222</v>
      </c>
      <c r="V47" s="20">
        <v>4</v>
      </c>
      <c r="W47" s="22">
        <f>VLOOKUP(B47,[1]Sheet1!$A:$C,3,FALSE)</f>
        <v>0</v>
      </c>
      <c r="X47" s="22">
        <v>0</v>
      </c>
      <c r="Y47" s="22">
        <v>0</v>
      </c>
      <c r="Z47" s="22">
        <v>0</v>
      </c>
    </row>
    <row r="48" spans="1:26" ht="43.5" x14ac:dyDescent="0.35">
      <c r="A48" s="19">
        <f t="shared" si="0"/>
        <v>45</v>
      </c>
      <c r="B48" s="20">
        <v>124627</v>
      </c>
      <c r="C48" s="20">
        <v>7306</v>
      </c>
      <c r="D48" s="20">
        <v>10</v>
      </c>
      <c r="E48" s="20" t="s">
        <v>199</v>
      </c>
      <c r="F48" s="20" t="s">
        <v>30</v>
      </c>
      <c r="G48" s="20" t="s">
        <v>31</v>
      </c>
      <c r="H48" s="20" t="s">
        <v>223</v>
      </c>
      <c r="I48" s="20" t="s">
        <v>224</v>
      </c>
      <c r="J48" s="20">
        <v>25</v>
      </c>
      <c r="K48" s="20" t="s">
        <v>225</v>
      </c>
      <c r="L48" s="20" t="s">
        <v>226</v>
      </c>
      <c r="M48" s="20" t="s">
        <v>36</v>
      </c>
      <c r="N48" s="21">
        <v>5616329.8700000001</v>
      </c>
      <c r="O48" s="21">
        <v>5616329.2999999998</v>
      </c>
      <c r="P48" s="21">
        <v>4773879.8899999997</v>
      </c>
      <c r="Q48" s="21">
        <v>730122.81</v>
      </c>
      <c r="R48" s="21">
        <v>112326.6</v>
      </c>
      <c r="S48" s="21">
        <v>0.57000000029802</v>
      </c>
      <c r="T48" s="20">
        <v>32.22</v>
      </c>
      <c r="U48" s="20" t="s">
        <v>227</v>
      </c>
      <c r="V48" s="20">
        <v>4</v>
      </c>
      <c r="W48" s="22">
        <f>VLOOKUP(B48,[1]Sheet1!$A:$C,3,FALSE)</f>
        <v>0</v>
      </c>
      <c r="X48" s="22">
        <v>238965.34</v>
      </c>
      <c r="Y48" s="22">
        <v>238965.34</v>
      </c>
      <c r="Z48" s="22">
        <v>203120.53154423233</v>
      </c>
    </row>
    <row r="49" spans="1:26" ht="29" x14ac:dyDescent="0.35">
      <c r="A49" s="19">
        <f t="shared" si="0"/>
        <v>46</v>
      </c>
      <c r="B49" s="20">
        <v>122868</v>
      </c>
      <c r="C49" s="20">
        <v>7326</v>
      </c>
      <c r="D49" s="20">
        <v>10</v>
      </c>
      <c r="E49" s="20" t="s">
        <v>199</v>
      </c>
      <c r="F49" s="20" t="s">
        <v>30</v>
      </c>
      <c r="G49" s="20" t="s">
        <v>107</v>
      </c>
      <c r="H49" s="20" t="s">
        <v>228</v>
      </c>
      <c r="I49" s="20" t="s">
        <v>205</v>
      </c>
      <c r="J49" s="20">
        <v>25</v>
      </c>
      <c r="K49" s="20" t="s">
        <v>87</v>
      </c>
      <c r="L49" s="20" t="s">
        <v>229</v>
      </c>
      <c r="M49" s="20" t="s">
        <v>36</v>
      </c>
      <c r="N49" s="21">
        <v>901041.36</v>
      </c>
      <c r="O49" s="21">
        <v>710274.54</v>
      </c>
      <c r="P49" s="21">
        <v>603733.36</v>
      </c>
      <c r="Q49" s="21">
        <v>92335.679999999993</v>
      </c>
      <c r="R49" s="21">
        <v>14205.5</v>
      </c>
      <c r="S49" s="21">
        <v>190766.82</v>
      </c>
      <c r="T49" s="20">
        <v>30</v>
      </c>
      <c r="U49" s="20" t="s">
        <v>230</v>
      </c>
      <c r="V49" s="20">
        <v>4</v>
      </c>
      <c r="W49" s="22">
        <f>VLOOKUP(B49,[1]Sheet1!$A:$C,3,FALSE)</f>
        <v>0</v>
      </c>
      <c r="X49" s="22">
        <v>0</v>
      </c>
      <c r="Y49" s="22">
        <v>0</v>
      </c>
      <c r="Z49" s="22">
        <v>0</v>
      </c>
    </row>
    <row r="50" spans="1:26" ht="43.5" x14ac:dyDescent="0.35">
      <c r="A50" s="19">
        <f t="shared" si="0"/>
        <v>47</v>
      </c>
      <c r="B50" s="20">
        <v>124899</v>
      </c>
      <c r="C50" s="20">
        <v>7339</v>
      </c>
      <c r="D50" s="20">
        <v>10</v>
      </c>
      <c r="E50" s="20" t="s">
        <v>199</v>
      </c>
      <c r="F50" s="20" t="s">
        <v>30</v>
      </c>
      <c r="G50" s="20" t="s">
        <v>107</v>
      </c>
      <c r="H50" s="20" t="s">
        <v>231</v>
      </c>
      <c r="I50" s="20" t="s">
        <v>232</v>
      </c>
      <c r="J50" s="20">
        <v>24</v>
      </c>
      <c r="K50" s="20" t="s">
        <v>233</v>
      </c>
      <c r="L50" s="20" t="s">
        <v>234</v>
      </c>
      <c r="M50" s="20" t="s">
        <v>235</v>
      </c>
      <c r="N50" s="21">
        <v>6850430.2800000003</v>
      </c>
      <c r="O50" s="21">
        <v>6798170.5899999999</v>
      </c>
      <c r="P50" s="21">
        <v>5778445.0099999998</v>
      </c>
      <c r="Q50" s="21">
        <v>883698.11</v>
      </c>
      <c r="R50" s="21">
        <v>136027.47</v>
      </c>
      <c r="S50" s="21">
        <v>52259.69</v>
      </c>
      <c r="T50" s="20">
        <v>10</v>
      </c>
      <c r="U50" s="20" t="s">
        <v>236</v>
      </c>
      <c r="V50" s="20">
        <v>4</v>
      </c>
      <c r="W50" s="22">
        <f>VLOOKUP(B50,[1]Sheet1!$A:$C,3,FALSE)</f>
        <v>0</v>
      </c>
      <c r="X50" s="22">
        <v>139684</v>
      </c>
      <c r="Y50" s="22">
        <v>139684</v>
      </c>
      <c r="Z50" s="22">
        <v>118731.4</v>
      </c>
    </row>
    <row r="51" spans="1:26" ht="43.5" x14ac:dyDescent="0.35">
      <c r="A51" s="19">
        <f t="shared" si="0"/>
        <v>48</v>
      </c>
      <c r="B51" s="20">
        <v>123244</v>
      </c>
      <c r="C51" s="20">
        <v>7562</v>
      </c>
      <c r="D51" s="20">
        <v>10</v>
      </c>
      <c r="E51" s="20" t="s">
        <v>199</v>
      </c>
      <c r="F51" s="20" t="s">
        <v>30</v>
      </c>
      <c r="G51" s="20" t="s">
        <v>31</v>
      </c>
      <c r="H51" s="20" t="s">
        <v>237</v>
      </c>
      <c r="I51" s="20" t="s">
        <v>209</v>
      </c>
      <c r="J51" s="20">
        <v>23</v>
      </c>
      <c r="K51" s="20" t="s">
        <v>210</v>
      </c>
      <c r="L51" s="20" t="s">
        <v>238</v>
      </c>
      <c r="M51" s="20" t="s">
        <v>36</v>
      </c>
      <c r="N51" s="21">
        <v>5713208.1500000004</v>
      </c>
      <c r="O51" s="21">
        <v>3697861.4</v>
      </c>
      <c r="P51" s="21">
        <v>3143182.19</v>
      </c>
      <c r="Q51" s="21">
        <v>480721.98</v>
      </c>
      <c r="R51" s="21">
        <v>73957.23</v>
      </c>
      <c r="S51" s="21">
        <v>2015346.75</v>
      </c>
      <c r="T51" s="20">
        <v>30</v>
      </c>
      <c r="U51" s="20" t="s">
        <v>239</v>
      </c>
      <c r="V51" s="20">
        <v>4</v>
      </c>
      <c r="W51" s="22">
        <f>VLOOKUP(B51,[1]Sheet1!$A:$C,3,FALSE)</f>
        <v>0</v>
      </c>
      <c r="X51" s="22">
        <v>0</v>
      </c>
      <c r="Y51" s="22">
        <v>0</v>
      </c>
      <c r="Z51" s="22">
        <v>0</v>
      </c>
    </row>
    <row r="52" spans="1:26" ht="58" x14ac:dyDescent="0.35">
      <c r="A52" s="19">
        <f t="shared" si="0"/>
        <v>49</v>
      </c>
      <c r="B52" s="20">
        <v>122413</v>
      </c>
      <c r="C52" s="20">
        <v>5312</v>
      </c>
      <c r="D52" s="20">
        <v>10</v>
      </c>
      <c r="E52" s="20" t="s">
        <v>240</v>
      </c>
      <c r="F52" s="20" t="s">
        <v>30</v>
      </c>
      <c r="G52" s="20" t="s">
        <v>53</v>
      </c>
      <c r="H52" s="20" t="s">
        <v>241</v>
      </c>
      <c r="I52" s="20" t="s">
        <v>76</v>
      </c>
      <c r="J52" s="20">
        <v>44</v>
      </c>
      <c r="K52" s="20" t="s">
        <v>242</v>
      </c>
      <c r="L52" s="20" t="s">
        <v>243</v>
      </c>
      <c r="M52" s="20" t="s">
        <v>36</v>
      </c>
      <c r="N52" s="21">
        <v>19274271.02</v>
      </c>
      <c r="O52" s="21">
        <v>17602315.289999999</v>
      </c>
      <c r="P52" s="21">
        <v>14961968.01</v>
      </c>
      <c r="Q52" s="21">
        <v>2286540.7400000002</v>
      </c>
      <c r="R52" s="21">
        <v>353806.54</v>
      </c>
      <c r="S52" s="21">
        <v>1671955.73</v>
      </c>
      <c r="T52" s="20">
        <v>45</v>
      </c>
      <c r="U52" s="20" t="s">
        <v>244</v>
      </c>
      <c r="V52" s="20">
        <v>4</v>
      </c>
      <c r="W52" s="22">
        <f>VLOOKUP(B52,[1]Sheet1!$A:$C,3,FALSE)</f>
        <v>43383.315213000002</v>
      </c>
      <c r="X52" s="22">
        <v>2113522.46</v>
      </c>
      <c r="Y52" s="22">
        <v>2113522.46</v>
      </c>
      <c r="Z52" s="22">
        <v>1796494.0910759966</v>
      </c>
    </row>
    <row r="53" spans="1:26" ht="72.5" x14ac:dyDescent="0.35">
      <c r="A53" s="19">
        <f t="shared" si="0"/>
        <v>50</v>
      </c>
      <c r="B53" s="20">
        <v>122815</v>
      </c>
      <c r="C53" s="20">
        <v>6566</v>
      </c>
      <c r="D53" s="20">
        <v>10</v>
      </c>
      <c r="E53" s="20" t="s">
        <v>240</v>
      </c>
      <c r="F53" s="20" t="s">
        <v>30</v>
      </c>
      <c r="G53" s="20" t="s">
        <v>59</v>
      </c>
      <c r="H53" s="20" t="s">
        <v>245</v>
      </c>
      <c r="I53" s="20" t="s">
        <v>66</v>
      </c>
      <c r="J53" s="20">
        <v>34</v>
      </c>
      <c r="K53" s="20" t="s">
        <v>246</v>
      </c>
      <c r="L53" s="20" t="s">
        <v>247</v>
      </c>
      <c r="M53" s="20" t="s">
        <v>235</v>
      </c>
      <c r="N53" s="21">
        <v>4519178.6500000004</v>
      </c>
      <c r="O53" s="21">
        <v>4519178.6500000004</v>
      </c>
      <c r="P53" s="21">
        <v>3841301.86</v>
      </c>
      <c r="Q53" s="21">
        <v>587493.22</v>
      </c>
      <c r="R53" s="21">
        <v>90383.570000000997</v>
      </c>
      <c r="S53" s="21">
        <v>0</v>
      </c>
      <c r="T53" s="20">
        <v>41</v>
      </c>
      <c r="U53" s="20" t="s">
        <v>89</v>
      </c>
      <c r="V53" s="20">
        <v>4</v>
      </c>
      <c r="W53" s="22">
        <f>VLOOKUP(B53,[1]Sheet1!$A:$C,3,FALSE)</f>
        <v>0</v>
      </c>
      <c r="X53" s="22">
        <v>130270</v>
      </c>
      <c r="Y53" s="22">
        <v>130270</v>
      </c>
      <c r="Z53" s="22">
        <v>110729.5</v>
      </c>
    </row>
    <row r="54" spans="1:26" ht="58" x14ac:dyDescent="0.35">
      <c r="A54" s="19">
        <f t="shared" si="0"/>
        <v>51</v>
      </c>
      <c r="B54" s="20">
        <v>122739</v>
      </c>
      <c r="C54" s="20">
        <v>7081</v>
      </c>
      <c r="D54" s="20">
        <v>10</v>
      </c>
      <c r="E54" s="20" t="s">
        <v>240</v>
      </c>
      <c r="F54" s="20" t="s">
        <v>30</v>
      </c>
      <c r="G54" s="20" t="s">
        <v>39</v>
      </c>
      <c r="H54" s="20" t="s">
        <v>248</v>
      </c>
      <c r="I54" s="20" t="s">
        <v>249</v>
      </c>
      <c r="J54" s="20">
        <v>26</v>
      </c>
      <c r="K54" s="20" t="s">
        <v>77</v>
      </c>
      <c r="L54" s="20" t="s">
        <v>250</v>
      </c>
      <c r="M54" s="20" t="s">
        <v>138</v>
      </c>
      <c r="N54" s="21">
        <v>22257226.949999999</v>
      </c>
      <c r="O54" s="21">
        <v>22257226.949999999</v>
      </c>
      <c r="P54" s="21">
        <v>18918642.920000002</v>
      </c>
      <c r="Q54" s="21">
        <v>2893439.48</v>
      </c>
      <c r="R54" s="21">
        <v>445144.55</v>
      </c>
      <c r="S54" s="21">
        <v>0</v>
      </c>
      <c r="T54" s="20">
        <v>0</v>
      </c>
      <c r="U54" s="20" t="s">
        <v>89</v>
      </c>
      <c r="V54" s="20">
        <v>4</v>
      </c>
      <c r="W54" s="22">
        <f>VLOOKUP(B54,[1]Sheet1!$A:$C,3,FALSE)</f>
        <v>0</v>
      </c>
      <c r="X54" s="22">
        <v>301110</v>
      </c>
      <c r="Y54" s="22">
        <v>301110</v>
      </c>
      <c r="Z54" s="22">
        <v>255943.50365324834</v>
      </c>
    </row>
    <row r="55" spans="1:26" ht="43.5" x14ac:dyDescent="0.35">
      <c r="A55" s="19">
        <f t="shared" si="0"/>
        <v>52</v>
      </c>
      <c r="B55" s="20">
        <v>125720</v>
      </c>
      <c r="C55" s="20">
        <v>5020</v>
      </c>
      <c r="D55" s="20">
        <v>13</v>
      </c>
      <c r="E55" s="20">
        <v>13.1</v>
      </c>
      <c r="F55" s="20" t="s">
        <v>30</v>
      </c>
      <c r="G55" s="20" t="s">
        <v>59</v>
      </c>
      <c r="H55" s="20" t="s">
        <v>251</v>
      </c>
      <c r="I55" s="20" t="s">
        <v>66</v>
      </c>
      <c r="J55" s="20">
        <v>48</v>
      </c>
      <c r="K55" s="20" t="s">
        <v>210</v>
      </c>
      <c r="L55" s="20" t="s">
        <v>252</v>
      </c>
      <c r="M55" s="20" t="s">
        <v>36</v>
      </c>
      <c r="N55" s="21">
        <v>34158708.770000003</v>
      </c>
      <c r="O55" s="21">
        <v>23204844.699999999</v>
      </c>
      <c r="P55" s="21">
        <v>19724118</v>
      </c>
      <c r="Q55" s="21">
        <v>3016629.8</v>
      </c>
      <c r="R55" s="21">
        <v>464096.9</v>
      </c>
      <c r="S55" s="21">
        <v>10953864.07</v>
      </c>
      <c r="T55" s="20">
        <v>15</v>
      </c>
      <c r="U55" s="20" t="s">
        <v>253</v>
      </c>
      <c r="V55" s="20">
        <v>4</v>
      </c>
      <c r="W55" s="22">
        <f>VLOOKUP(B55,[1]Sheet1!$A:$C,3,FALSE)</f>
        <v>238459.51947299999</v>
      </c>
      <c r="X55" s="22">
        <v>1161594.42</v>
      </c>
      <c r="Y55" s="22">
        <v>1161594.42</v>
      </c>
      <c r="Z55" s="22">
        <v>987355.27</v>
      </c>
    </row>
    <row r="56" spans="1:26" ht="58" x14ac:dyDescent="0.35">
      <c r="A56" s="19">
        <f t="shared" si="0"/>
        <v>53</v>
      </c>
      <c r="B56" s="20">
        <v>124692</v>
      </c>
      <c r="C56" s="20">
        <v>5056</v>
      </c>
      <c r="D56" s="20">
        <v>13</v>
      </c>
      <c r="E56" s="20">
        <v>13.1</v>
      </c>
      <c r="F56" s="20" t="s">
        <v>30</v>
      </c>
      <c r="G56" s="20" t="s">
        <v>59</v>
      </c>
      <c r="H56" s="20" t="s">
        <v>254</v>
      </c>
      <c r="I56" s="20" t="s">
        <v>255</v>
      </c>
      <c r="J56" s="20">
        <v>47</v>
      </c>
      <c r="K56" s="20" t="s">
        <v>256</v>
      </c>
      <c r="L56" s="20" t="s">
        <v>94</v>
      </c>
      <c r="M56" s="20" t="s">
        <v>36</v>
      </c>
      <c r="N56" s="21">
        <v>32558124.68</v>
      </c>
      <c r="O56" s="21">
        <v>23284924.82</v>
      </c>
      <c r="P56" s="21">
        <v>19792186.100000001</v>
      </c>
      <c r="Q56" s="21">
        <v>3027040.22</v>
      </c>
      <c r="R56" s="21">
        <v>465698.5</v>
      </c>
      <c r="S56" s="21">
        <v>9273199.8599999994</v>
      </c>
      <c r="T56" s="20">
        <v>35.770000000000003</v>
      </c>
      <c r="U56" s="20" t="s">
        <v>257</v>
      </c>
      <c r="V56" s="20">
        <v>4</v>
      </c>
      <c r="W56" s="22">
        <f>VLOOKUP(B56,[1]Sheet1!$A:$C,3,FALSE)</f>
        <v>55351.076113000003</v>
      </c>
      <c r="X56" s="22">
        <v>270507.91000000003</v>
      </c>
      <c r="Y56" s="22">
        <v>270507.91000000003</v>
      </c>
      <c r="Z56" s="22">
        <v>229931.72302917929</v>
      </c>
    </row>
    <row r="57" spans="1:26" ht="188.5" x14ac:dyDescent="0.35">
      <c r="A57" s="19">
        <f t="shared" si="0"/>
        <v>54</v>
      </c>
      <c r="B57" s="20">
        <v>124804</v>
      </c>
      <c r="C57" s="20">
        <v>6932</v>
      </c>
      <c r="D57" s="20">
        <v>13</v>
      </c>
      <c r="E57" s="20">
        <v>13.1</v>
      </c>
      <c r="F57" s="20" t="s">
        <v>30</v>
      </c>
      <c r="G57" s="20" t="s">
        <v>53</v>
      </c>
      <c r="H57" s="20" t="s">
        <v>258</v>
      </c>
      <c r="I57" s="20" t="s">
        <v>76</v>
      </c>
      <c r="J57" s="20">
        <v>31</v>
      </c>
      <c r="K57" s="20" t="s">
        <v>220</v>
      </c>
      <c r="L57" s="20" t="s">
        <v>259</v>
      </c>
      <c r="M57" s="20" t="s">
        <v>36</v>
      </c>
      <c r="N57" s="21">
        <v>28044676.84</v>
      </c>
      <c r="O57" s="21">
        <v>23271953.27</v>
      </c>
      <c r="P57" s="21">
        <v>19781160.309999999</v>
      </c>
      <c r="Q57" s="21">
        <v>3025353.89</v>
      </c>
      <c r="R57" s="21">
        <v>465439.07</v>
      </c>
      <c r="S57" s="21">
        <v>4772723.57</v>
      </c>
      <c r="T57" s="20">
        <v>32.57</v>
      </c>
      <c r="U57" s="20" t="s">
        <v>260</v>
      </c>
      <c r="V57" s="20">
        <v>4</v>
      </c>
      <c r="W57" s="22">
        <f>VLOOKUP(B57,[1]Sheet1!$A:$C,3,FALSE)</f>
        <v>29530.815092000004</v>
      </c>
      <c r="X57" s="22">
        <v>146115.52000000002</v>
      </c>
      <c r="Y57" s="22">
        <v>146115.51999999999</v>
      </c>
      <c r="Z57" s="22">
        <v>124198.19232931209</v>
      </c>
    </row>
    <row r="58" spans="1:26" ht="101.5" x14ac:dyDescent="0.35">
      <c r="A58" s="19">
        <f t="shared" si="0"/>
        <v>55</v>
      </c>
      <c r="B58" s="20">
        <v>125506</v>
      </c>
      <c r="C58" s="20">
        <v>6977</v>
      </c>
      <c r="D58" s="20">
        <v>13</v>
      </c>
      <c r="E58" s="20">
        <v>13.1</v>
      </c>
      <c r="F58" s="20" t="s">
        <v>30</v>
      </c>
      <c r="G58" s="20" t="s">
        <v>59</v>
      </c>
      <c r="H58" s="20" t="s">
        <v>261</v>
      </c>
      <c r="I58" s="20" t="s">
        <v>262</v>
      </c>
      <c r="J58" s="20">
        <v>29</v>
      </c>
      <c r="K58" s="20" t="s">
        <v>220</v>
      </c>
      <c r="L58" s="20" t="s">
        <v>263</v>
      </c>
      <c r="M58" s="20" t="s">
        <v>92</v>
      </c>
      <c r="N58" s="21">
        <v>17144951.449999999</v>
      </c>
      <c r="O58" s="21">
        <v>16609051.85</v>
      </c>
      <c r="P58" s="21">
        <v>14117694.1</v>
      </c>
      <c r="Q58" s="21">
        <v>2159176.67</v>
      </c>
      <c r="R58" s="21">
        <v>332181.08</v>
      </c>
      <c r="S58" s="21">
        <v>535899.6</v>
      </c>
      <c r="T58" s="20">
        <v>0</v>
      </c>
      <c r="U58" s="20" t="s">
        <v>264</v>
      </c>
      <c r="V58" s="20">
        <v>4</v>
      </c>
      <c r="W58" s="22">
        <f>VLOOKUP(B58,[1]Sheet1!$A:$C,3,FALSE)</f>
        <v>45409.076580000008</v>
      </c>
      <c r="X58" s="22">
        <v>224679.57</v>
      </c>
      <c r="Y58" s="22">
        <v>224679.57</v>
      </c>
      <c r="Z58" s="22">
        <v>190977.63896578579</v>
      </c>
    </row>
    <row r="59" spans="1:26" ht="58" x14ac:dyDescent="0.35">
      <c r="A59" s="19">
        <f t="shared" si="0"/>
        <v>56</v>
      </c>
      <c r="B59" s="20">
        <v>125043</v>
      </c>
      <c r="C59" s="20">
        <v>6992</v>
      </c>
      <c r="D59" s="20">
        <v>13</v>
      </c>
      <c r="E59" s="20">
        <v>13.1</v>
      </c>
      <c r="F59" s="20" t="s">
        <v>30</v>
      </c>
      <c r="G59" s="20" t="s">
        <v>59</v>
      </c>
      <c r="H59" s="20" t="s">
        <v>265</v>
      </c>
      <c r="I59" s="20" t="s">
        <v>266</v>
      </c>
      <c r="J59" s="20">
        <v>30</v>
      </c>
      <c r="K59" s="20" t="s">
        <v>87</v>
      </c>
      <c r="L59" s="20" t="s">
        <v>267</v>
      </c>
      <c r="M59" s="20" t="s">
        <v>36</v>
      </c>
      <c r="N59" s="21">
        <v>26286285.809999999</v>
      </c>
      <c r="O59" s="21">
        <v>23287500</v>
      </c>
      <c r="P59" s="21">
        <v>19794375.02</v>
      </c>
      <c r="Q59" s="21">
        <v>3025046.23</v>
      </c>
      <c r="R59" s="21">
        <v>468078.75</v>
      </c>
      <c r="S59" s="21">
        <v>2998785.81</v>
      </c>
      <c r="T59" s="20">
        <v>24.99</v>
      </c>
      <c r="U59" s="20" t="s">
        <v>268</v>
      </c>
      <c r="V59" s="20">
        <v>4</v>
      </c>
      <c r="W59" s="22">
        <f>VLOOKUP(B59,[1]Sheet1!$A:$C,3,FALSE)</f>
        <v>34631.474707000001</v>
      </c>
      <c r="X59" s="22">
        <v>171360</v>
      </c>
      <c r="Y59" s="22">
        <v>171360</v>
      </c>
      <c r="Z59" s="22">
        <v>145656</v>
      </c>
    </row>
    <row r="60" spans="1:26" ht="72.5" x14ac:dyDescent="0.35">
      <c r="A60" s="19">
        <f t="shared" si="0"/>
        <v>57</v>
      </c>
      <c r="B60" s="20">
        <v>125783</v>
      </c>
      <c r="C60" s="20">
        <v>7206</v>
      </c>
      <c r="D60" s="20">
        <v>13</v>
      </c>
      <c r="E60" s="20">
        <v>13.1</v>
      </c>
      <c r="F60" s="20" t="s">
        <v>30</v>
      </c>
      <c r="G60" s="20" t="s">
        <v>107</v>
      </c>
      <c r="H60" s="20" t="s">
        <v>269</v>
      </c>
      <c r="I60" s="20" t="s">
        <v>109</v>
      </c>
      <c r="J60" s="20">
        <v>26</v>
      </c>
      <c r="K60" s="20" t="s">
        <v>49</v>
      </c>
      <c r="L60" s="20" t="s">
        <v>221</v>
      </c>
      <c r="M60" s="20" t="s">
        <v>36</v>
      </c>
      <c r="N60" s="21">
        <v>11637472.85</v>
      </c>
      <c r="O60" s="21">
        <v>11553820.199999999</v>
      </c>
      <c r="P60" s="21">
        <v>9820747.1799999997</v>
      </c>
      <c r="Q60" s="21">
        <v>1501996.58</v>
      </c>
      <c r="R60" s="21">
        <v>231076.44</v>
      </c>
      <c r="S60" s="21">
        <v>83652.649999999994</v>
      </c>
      <c r="T60" s="20">
        <v>15</v>
      </c>
      <c r="U60" s="20" t="s">
        <v>270</v>
      </c>
      <c r="V60" s="20">
        <v>4</v>
      </c>
      <c r="W60" s="22">
        <f>VLOOKUP(B60,[1]Sheet1!$A:$C,3,FALSE)</f>
        <v>25224.408892000007</v>
      </c>
      <c r="X60" s="22">
        <v>124712</v>
      </c>
      <c r="Y60" s="22">
        <v>124712</v>
      </c>
      <c r="Z60" s="22">
        <v>106005.2</v>
      </c>
    </row>
    <row r="61" spans="1:26" ht="246.5" x14ac:dyDescent="0.35">
      <c r="A61" s="19">
        <f t="shared" si="0"/>
        <v>58</v>
      </c>
      <c r="B61" s="19">
        <v>137353</v>
      </c>
      <c r="C61" s="19">
        <v>6828</v>
      </c>
      <c r="D61" s="19">
        <v>3</v>
      </c>
      <c r="E61" s="19" t="s">
        <v>271</v>
      </c>
      <c r="F61" s="19" t="s">
        <v>272</v>
      </c>
      <c r="G61" s="19" t="s">
        <v>273</v>
      </c>
      <c r="H61" s="18" t="s">
        <v>274</v>
      </c>
      <c r="I61" s="25" t="s">
        <v>275</v>
      </c>
      <c r="J61" s="25">
        <f t="shared" ref="J61:J64" si="1">DATEDIF(K61,M61,"m")+1</f>
        <v>49</v>
      </c>
      <c r="K61" s="26">
        <v>43802</v>
      </c>
      <c r="L61" s="26">
        <v>44291</v>
      </c>
      <c r="M61" s="27">
        <v>45291</v>
      </c>
      <c r="N61" s="28">
        <v>4848380.0999999996</v>
      </c>
      <c r="O61" s="28">
        <v>4110798.55</v>
      </c>
      <c r="P61" s="28">
        <v>3494178.76</v>
      </c>
      <c r="Q61" s="28">
        <v>534403.81999999995</v>
      </c>
      <c r="R61" s="28">
        <v>82215.970000000088</v>
      </c>
      <c r="S61" s="28">
        <v>737581.54999999981</v>
      </c>
      <c r="T61" s="29">
        <v>0.01</v>
      </c>
      <c r="U61" s="18" t="s">
        <v>276</v>
      </c>
      <c r="V61" s="30">
        <v>4</v>
      </c>
      <c r="W61" s="22">
        <f>VLOOKUP(B61,[1]Sheet1!$A:$C,3,FALSE)</f>
        <v>44509.038953999996</v>
      </c>
      <c r="X61" s="22">
        <v>219616.5</v>
      </c>
      <c r="Y61" s="22">
        <v>219616.5</v>
      </c>
      <c r="Z61" s="22">
        <v>186674.02249999999</v>
      </c>
    </row>
    <row r="62" spans="1:26" ht="409.5" x14ac:dyDescent="0.35">
      <c r="A62" s="19">
        <f t="shared" si="0"/>
        <v>59</v>
      </c>
      <c r="B62" s="19">
        <v>137395</v>
      </c>
      <c r="C62" s="19">
        <v>6912</v>
      </c>
      <c r="D62" s="19">
        <v>3</v>
      </c>
      <c r="E62" s="19" t="s">
        <v>271</v>
      </c>
      <c r="F62" s="19" t="s">
        <v>272</v>
      </c>
      <c r="G62" s="19" t="s">
        <v>277</v>
      </c>
      <c r="H62" s="18" t="s">
        <v>278</v>
      </c>
      <c r="I62" s="25" t="s">
        <v>279</v>
      </c>
      <c r="J62" s="25">
        <f t="shared" si="1"/>
        <v>66</v>
      </c>
      <c r="K62" s="26">
        <v>43282</v>
      </c>
      <c r="L62" s="26">
        <v>44344</v>
      </c>
      <c r="M62" s="31">
        <v>45291</v>
      </c>
      <c r="N62" s="28">
        <v>4553563.78</v>
      </c>
      <c r="O62" s="28">
        <v>4511318.78</v>
      </c>
      <c r="P62" s="28">
        <v>3834620.97</v>
      </c>
      <c r="Q62" s="28">
        <v>586471.43000000005</v>
      </c>
      <c r="R62" s="28">
        <v>90226.38</v>
      </c>
      <c r="S62" s="28">
        <v>42245</v>
      </c>
      <c r="T62" s="32">
        <v>0</v>
      </c>
      <c r="U62" s="18" t="s">
        <v>280</v>
      </c>
      <c r="V62" s="30">
        <v>4</v>
      </c>
      <c r="W62" s="22">
        <f>VLOOKUP(B62,[1]Sheet1!$A:$C,3,FALSE)</f>
        <v>25360.790842999999</v>
      </c>
      <c r="X62" s="22">
        <v>123398.00000000001</v>
      </c>
      <c r="Y62" s="22">
        <v>123398</v>
      </c>
      <c r="Z62" s="22">
        <v>104888.3</v>
      </c>
    </row>
    <row r="63" spans="1:26" ht="333.5" x14ac:dyDescent="0.35">
      <c r="A63" s="19">
        <f t="shared" si="0"/>
        <v>60</v>
      </c>
      <c r="B63" s="33">
        <v>137821</v>
      </c>
      <c r="C63" s="19">
        <v>7717</v>
      </c>
      <c r="D63" s="19">
        <v>3</v>
      </c>
      <c r="E63" s="19" t="s">
        <v>271</v>
      </c>
      <c r="F63" s="19" t="s">
        <v>272</v>
      </c>
      <c r="G63" s="19" t="s">
        <v>281</v>
      </c>
      <c r="H63" s="18" t="s">
        <v>282</v>
      </c>
      <c r="I63" s="25" t="s">
        <v>283</v>
      </c>
      <c r="J63" s="25">
        <f t="shared" si="1"/>
        <v>93</v>
      </c>
      <c r="K63" s="26">
        <v>42461</v>
      </c>
      <c r="L63" s="26">
        <v>44698</v>
      </c>
      <c r="M63" s="31">
        <v>45291</v>
      </c>
      <c r="N63" s="28">
        <v>2880438.55</v>
      </c>
      <c r="O63" s="28">
        <v>2411928.86</v>
      </c>
      <c r="P63" s="28">
        <v>2050139.55</v>
      </c>
      <c r="Q63" s="28">
        <v>313550.74</v>
      </c>
      <c r="R63" s="28">
        <v>48238.569999999832</v>
      </c>
      <c r="S63" s="28">
        <v>468509.68999999994</v>
      </c>
      <c r="T63" s="32">
        <v>0</v>
      </c>
      <c r="U63" s="34" t="s">
        <v>284</v>
      </c>
      <c r="V63" s="30">
        <v>4</v>
      </c>
      <c r="W63" s="22">
        <f>VLOOKUP(B63,[1]Sheet1!$A:$C,3,FALSE)</f>
        <v>0</v>
      </c>
      <c r="X63" s="22">
        <v>0</v>
      </c>
      <c r="Y63" s="22">
        <v>0</v>
      </c>
      <c r="Z63" s="22">
        <v>0</v>
      </c>
    </row>
    <row r="64" spans="1:26" ht="145" x14ac:dyDescent="0.35">
      <c r="A64" s="19">
        <f t="shared" si="0"/>
        <v>61</v>
      </c>
      <c r="B64" s="33">
        <v>137504</v>
      </c>
      <c r="C64" s="19">
        <v>7737</v>
      </c>
      <c r="D64" s="19">
        <v>3</v>
      </c>
      <c r="E64" s="19" t="s">
        <v>271</v>
      </c>
      <c r="F64" s="19" t="s">
        <v>272</v>
      </c>
      <c r="G64" s="19" t="s">
        <v>285</v>
      </c>
      <c r="H64" s="18" t="s">
        <v>286</v>
      </c>
      <c r="I64" s="25" t="s">
        <v>287</v>
      </c>
      <c r="J64" s="25">
        <f t="shared" si="1"/>
        <v>56</v>
      </c>
      <c r="K64" s="26">
        <v>43586</v>
      </c>
      <c r="L64" s="26">
        <v>44699</v>
      </c>
      <c r="M64" s="31">
        <v>45291</v>
      </c>
      <c r="N64" s="28">
        <v>4211058.09</v>
      </c>
      <c r="O64" s="28">
        <v>3776853.27</v>
      </c>
      <c r="P64" s="28">
        <v>3210325.29</v>
      </c>
      <c r="Q64" s="28">
        <v>490990.91</v>
      </c>
      <c r="R64" s="28">
        <v>75537.070000000007</v>
      </c>
      <c r="S64" s="28">
        <v>434204.81999999983</v>
      </c>
      <c r="T64" s="29">
        <v>0</v>
      </c>
      <c r="U64" s="35" t="s">
        <v>288</v>
      </c>
      <c r="V64" s="30">
        <v>4</v>
      </c>
      <c r="W64" s="22">
        <f>VLOOKUP(B64,[1]Sheet1!$A:$C,3,FALSE)</f>
        <v>16101.843758000003</v>
      </c>
      <c r="X64" s="22">
        <v>79209.8</v>
      </c>
      <c r="Y64" s="22">
        <v>79209.8</v>
      </c>
      <c r="Z64" s="22">
        <v>67328.33</v>
      </c>
    </row>
    <row r="65" spans="1:26" ht="87" x14ac:dyDescent="0.35">
      <c r="A65" s="19">
        <f t="shared" si="0"/>
        <v>62</v>
      </c>
      <c r="B65" s="19">
        <v>133386</v>
      </c>
      <c r="C65" s="19">
        <v>7063</v>
      </c>
      <c r="D65" s="19">
        <v>3</v>
      </c>
      <c r="E65" s="19" t="s">
        <v>289</v>
      </c>
      <c r="F65" s="19" t="s">
        <v>272</v>
      </c>
      <c r="G65" s="19" t="s">
        <v>290</v>
      </c>
      <c r="H65" s="18" t="s">
        <v>291</v>
      </c>
      <c r="I65" s="25" t="s">
        <v>292</v>
      </c>
      <c r="J65" s="25">
        <f>DATEDIF(K65,M65,"m")+1</f>
        <v>69</v>
      </c>
      <c r="K65" s="26">
        <v>43138</v>
      </c>
      <c r="L65" s="26">
        <v>44428</v>
      </c>
      <c r="M65" s="27">
        <v>45230</v>
      </c>
      <c r="N65" s="28">
        <v>4288456.1500000004</v>
      </c>
      <c r="O65" s="28">
        <v>3273761.52</v>
      </c>
      <c r="P65" s="28">
        <v>2782697.28</v>
      </c>
      <c r="Q65" s="28">
        <v>425589.01</v>
      </c>
      <c r="R65" s="28">
        <v>65475.230000000214</v>
      </c>
      <c r="S65" s="28">
        <v>1014694.6300000004</v>
      </c>
      <c r="T65" s="32">
        <v>0</v>
      </c>
      <c r="U65" s="18" t="s">
        <v>293</v>
      </c>
      <c r="V65" s="30">
        <v>4</v>
      </c>
      <c r="W65" s="22">
        <f>VLOOKUP(B65,[1]Sheet1!$A:$C,3,FALSE)</f>
        <v>0</v>
      </c>
      <c r="X65" s="22">
        <v>0</v>
      </c>
      <c r="Y65" s="22">
        <v>0</v>
      </c>
      <c r="Z65" s="22">
        <v>0</v>
      </c>
    </row>
    <row r="66" spans="1:26" ht="188.5" x14ac:dyDescent="0.35">
      <c r="A66" s="19">
        <f t="shared" si="0"/>
        <v>63</v>
      </c>
      <c r="B66" s="19">
        <v>119776</v>
      </c>
      <c r="C66" s="19">
        <v>3325</v>
      </c>
      <c r="D66" s="19">
        <v>5</v>
      </c>
      <c r="E66" s="19" t="s">
        <v>294</v>
      </c>
      <c r="F66" s="19" t="s">
        <v>272</v>
      </c>
      <c r="G66" s="19" t="s">
        <v>290</v>
      </c>
      <c r="H66" s="19" t="s">
        <v>295</v>
      </c>
      <c r="I66" s="25" t="s">
        <v>296</v>
      </c>
      <c r="J66" s="25">
        <f t="shared" ref="J66:J77" si="2">DATEDIF(K66,M66,"m")+1</f>
        <v>97</v>
      </c>
      <c r="K66" s="26">
        <v>42345</v>
      </c>
      <c r="L66" s="26">
        <v>43404</v>
      </c>
      <c r="M66" s="31">
        <v>45291</v>
      </c>
      <c r="N66" s="28">
        <v>3146950.18</v>
      </c>
      <c r="O66" s="28">
        <v>3138620.18</v>
      </c>
      <c r="P66" s="28">
        <v>2667827.16</v>
      </c>
      <c r="Q66" s="28">
        <v>377262.14</v>
      </c>
      <c r="R66" s="28">
        <v>93530.880000000005</v>
      </c>
      <c r="S66" s="28">
        <v>8330</v>
      </c>
      <c r="T66" s="29">
        <v>0</v>
      </c>
      <c r="U66" s="35" t="s">
        <v>297</v>
      </c>
      <c r="V66" s="36">
        <v>4</v>
      </c>
      <c r="W66" s="22">
        <f>VLOOKUP(B66,[1]Sheet1!$A:$C,3,FALSE)</f>
        <v>25515.343230999999</v>
      </c>
      <c r="X66" s="22">
        <v>125032</v>
      </c>
      <c r="Y66" s="22">
        <v>125032</v>
      </c>
      <c r="Z66" s="22">
        <v>106277.2</v>
      </c>
    </row>
    <row r="67" spans="1:26" ht="409.5" x14ac:dyDescent="0.35">
      <c r="A67" s="19">
        <f t="shared" si="0"/>
        <v>64</v>
      </c>
      <c r="B67" s="19">
        <v>137933</v>
      </c>
      <c r="C67" s="19">
        <v>7223</v>
      </c>
      <c r="D67" s="19">
        <v>8</v>
      </c>
      <c r="E67" s="37" t="s">
        <v>298</v>
      </c>
      <c r="F67" s="19" t="s">
        <v>272</v>
      </c>
      <c r="G67" s="19" t="s">
        <v>281</v>
      </c>
      <c r="H67" s="19" t="s">
        <v>299</v>
      </c>
      <c r="I67" s="25" t="s">
        <v>300</v>
      </c>
      <c r="J67" s="25">
        <f t="shared" si="2"/>
        <v>44</v>
      </c>
      <c r="K67" s="27">
        <v>43925</v>
      </c>
      <c r="L67" s="27">
        <v>44510</v>
      </c>
      <c r="M67" s="27">
        <v>45260</v>
      </c>
      <c r="N67" s="28">
        <v>1271826.71</v>
      </c>
      <c r="O67" s="28">
        <v>478500</v>
      </c>
      <c r="P67" s="28">
        <v>334950</v>
      </c>
      <c r="Q67" s="28">
        <v>133980</v>
      </c>
      <c r="R67" s="28">
        <v>9570</v>
      </c>
      <c r="S67" s="28">
        <v>793326.71</v>
      </c>
      <c r="T67" s="38">
        <v>0</v>
      </c>
      <c r="U67" s="18" t="s">
        <v>301</v>
      </c>
      <c r="V67" s="36">
        <v>4</v>
      </c>
      <c r="W67" s="22">
        <f>VLOOKUP(B67,[1]Sheet1!$A:$C,3,FALSE)</f>
        <v>0</v>
      </c>
      <c r="X67" s="22">
        <v>0</v>
      </c>
      <c r="Y67" s="22">
        <v>0</v>
      </c>
      <c r="Z67" s="22">
        <v>0</v>
      </c>
    </row>
    <row r="68" spans="1:26" ht="174" x14ac:dyDescent="0.35">
      <c r="A68" s="19">
        <f t="shared" si="0"/>
        <v>65</v>
      </c>
      <c r="B68" s="19">
        <v>141130</v>
      </c>
      <c r="C68" s="19">
        <v>7711</v>
      </c>
      <c r="D68" s="19">
        <v>8</v>
      </c>
      <c r="E68" s="37" t="s">
        <v>298</v>
      </c>
      <c r="F68" s="19" t="s">
        <v>272</v>
      </c>
      <c r="G68" s="19" t="s">
        <v>285</v>
      </c>
      <c r="H68" s="19" t="s">
        <v>302</v>
      </c>
      <c r="I68" s="25" t="s">
        <v>303</v>
      </c>
      <c r="J68" s="25">
        <f t="shared" si="2"/>
        <v>40</v>
      </c>
      <c r="K68" s="27">
        <v>44083</v>
      </c>
      <c r="L68" s="27">
        <v>44678</v>
      </c>
      <c r="M68" s="31">
        <v>45291</v>
      </c>
      <c r="N68" s="28">
        <v>622998.89</v>
      </c>
      <c r="O68" s="28">
        <v>478500</v>
      </c>
      <c r="P68" s="28">
        <v>334950</v>
      </c>
      <c r="Q68" s="28">
        <v>133980</v>
      </c>
      <c r="R68" s="28">
        <v>9570</v>
      </c>
      <c r="S68" s="28">
        <v>144498.89000000001</v>
      </c>
      <c r="T68" s="39">
        <v>0</v>
      </c>
      <c r="U68" s="35" t="s">
        <v>304</v>
      </c>
      <c r="V68" s="36">
        <v>4</v>
      </c>
      <c r="W68" s="22">
        <f>VLOOKUP(B68,[1]Sheet1!$A:$C,3,FALSE)</f>
        <v>0</v>
      </c>
      <c r="X68" s="22">
        <v>0</v>
      </c>
      <c r="Y68" s="22">
        <v>0</v>
      </c>
      <c r="Z68" s="22">
        <v>0</v>
      </c>
    </row>
    <row r="69" spans="1:26" ht="87" x14ac:dyDescent="0.35">
      <c r="A69" s="19">
        <f t="shared" si="0"/>
        <v>66</v>
      </c>
      <c r="B69" s="19">
        <v>151724</v>
      </c>
      <c r="C69" s="19">
        <v>7954</v>
      </c>
      <c r="D69" s="19">
        <v>8</v>
      </c>
      <c r="E69" s="37" t="s">
        <v>298</v>
      </c>
      <c r="F69" s="19" t="s">
        <v>272</v>
      </c>
      <c r="G69" s="19" t="s">
        <v>273</v>
      </c>
      <c r="H69" s="19" t="s">
        <v>305</v>
      </c>
      <c r="I69" s="25" t="s">
        <v>306</v>
      </c>
      <c r="J69" s="25">
        <f t="shared" si="2"/>
        <v>30</v>
      </c>
      <c r="K69" s="27">
        <v>44228</v>
      </c>
      <c r="L69" s="27">
        <v>44839</v>
      </c>
      <c r="M69" s="31">
        <v>45138</v>
      </c>
      <c r="N69" s="28">
        <v>1516047.58</v>
      </c>
      <c r="O69" s="28">
        <v>478500</v>
      </c>
      <c r="P69" s="28">
        <v>334950</v>
      </c>
      <c r="Q69" s="28">
        <v>133980</v>
      </c>
      <c r="R69" s="28">
        <v>9570</v>
      </c>
      <c r="S69" s="28">
        <v>1037547.5800000001</v>
      </c>
      <c r="T69" s="38">
        <v>0</v>
      </c>
      <c r="U69" s="35" t="s">
        <v>307</v>
      </c>
      <c r="V69" s="30">
        <v>4</v>
      </c>
      <c r="W69" s="22">
        <f>VLOOKUP(B69,[1]Sheet1!$A:$C,3,FALSE)</f>
        <v>0</v>
      </c>
      <c r="X69" s="22">
        <v>0</v>
      </c>
      <c r="Y69" s="22">
        <v>0</v>
      </c>
      <c r="Z69" s="22">
        <v>0</v>
      </c>
    </row>
    <row r="70" spans="1:26" ht="58" x14ac:dyDescent="0.35">
      <c r="A70" s="19">
        <f t="shared" ref="A70:A133" si="3">A69+1</f>
        <v>67</v>
      </c>
      <c r="B70" s="19">
        <v>155669</v>
      </c>
      <c r="C70" s="19">
        <v>7992</v>
      </c>
      <c r="D70" s="19">
        <v>8</v>
      </c>
      <c r="E70" s="37" t="s">
        <v>298</v>
      </c>
      <c r="F70" s="19" t="s">
        <v>272</v>
      </c>
      <c r="G70" s="19" t="s">
        <v>308</v>
      </c>
      <c r="H70" s="19" t="s">
        <v>309</v>
      </c>
      <c r="I70" s="25" t="s">
        <v>310</v>
      </c>
      <c r="J70" s="25">
        <f t="shared" si="2"/>
        <v>15</v>
      </c>
      <c r="K70" s="27">
        <v>44835</v>
      </c>
      <c r="L70" s="27">
        <v>44852</v>
      </c>
      <c r="M70" s="31">
        <v>45291</v>
      </c>
      <c r="N70" s="28">
        <v>491273.02</v>
      </c>
      <c r="O70" s="28">
        <v>483637.98</v>
      </c>
      <c r="P70" s="28">
        <v>338546.59</v>
      </c>
      <c r="Q70" s="28">
        <v>135418.54999999999</v>
      </c>
      <c r="R70" s="28">
        <v>9672.8399999999674</v>
      </c>
      <c r="S70" s="28">
        <v>7635.0400000000373</v>
      </c>
      <c r="T70" s="38">
        <v>0</v>
      </c>
      <c r="U70" s="35" t="s">
        <v>311</v>
      </c>
      <c r="V70" s="30">
        <v>4</v>
      </c>
      <c r="W70" s="22">
        <f>VLOOKUP(B70,[1]Sheet1!$A:$C,3,FALSE)</f>
        <v>0</v>
      </c>
      <c r="X70" s="22">
        <v>0</v>
      </c>
      <c r="Y70" s="22">
        <v>0</v>
      </c>
      <c r="Z70" s="22">
        <v>0</v>
      </c>
    </row>
    <row r="71" spans="1:26" ht="203" x14ac:dyDescent="0.35">
      <c r="A71" s="19">
        <f t="shared" si="3"/>
        <v>68</v>
      </c>
      <c r="B71" s="19">
        <v>155668</v>
      </c>
      <c r="C71" s="19">
        <v>8039</v>
      </c>
      <c r="D71" s="19">
        <v>8</v>
      </c>
      <c r="E71" s="37" t="s">
        <v>298</v>
      </c>
      <c r="F71" s="19" t="s">
        <v>272</v>
      </c>
      <c r="G71" s="19" t="s">
        <v>285</v>
      </c>
      <c r="H71" s="19" t="s">
        <v>312</v>
      </c>
      <c r="I71" s="25" t="s">
        <v>313</v>
      </c>
      <c r="J71" s="25">
        <f t="shared" si="2"/>
        <v>24</v>
      </c>
      <c r="K71" s="27">
        <v>44562</v>
      </c>
      <c r="L71" s="27">
        <v>44902</v>
      </c>
      <c r="M71" s="31">
        <v>45291</v>
      </c>
      <c r="N71" s="28">
        <v>477640.2</v>
      </c>
      <c r="O71" s="28">
        <v>475260.2</v>
      </c>
      <c r="P71" s="28">
        <v>332682.14</v>
      </c>
      <c r="Q71" s="28">
        <v>133072.81</v>
      </c>
      <c r="R71" s="28">
        <v>9505.25</v>
      </c>
      <c r="S71" s="28">
        <v>2380</v>
      </c>
      <c r="T71" s="39">
        <v>0</v>
      </c>
      <c r="U71" s="35" t="s">
        <v>314</v>
      </c>
      <c r="V71" s="36">
        <v>4</v>
      </c>
      <c r="W71" s="22">
        <f>VLOOKUP(B71,[1]Sheet1!$A:$C,3,FALSE)</f>
        <v>0</v>
      </c>
      <c r="X71" s="22">
        <v>0</v>
      </c>
      <c r="Y71" s="22">
        <v>0</v>
      </c>
      <c r="Z71" s="22">
        <v>0</v>
      </c>
    </row>
    <row r="72" spans="1:26" ht="203" x14ac:dyDescent="0.35">
      <c r="A72" s="19">
        <f t="shared" si="3"/>
        <v>69</v>
      </c>
      <c r="B72" s="19">
        <v>155719</v>
      </c>
      <c r="C72" s="19">
        <v>8040</v>
      </c>
      <c r="D72" s="19">
        <v>8</v>
      </c>
      <c r="E72" s="37" t="s">
        <v>298</v>
      </c>
      <c r="F72" s="19" t="s">
        <v>272</v>
      </c>
      <c r="G72" s="19" t="s">
        <v>281</v>
      </c>
      <c r="H72" s="19" t="s">
        <v>315</v>
      </c>
      <c r="I72" s="25" t="s">
        <v>316</v>
      </c>
      <c r="J72" s="25">
        <f t="shared" si="2"/>
        <v>23</v>
      </c>
      <c r="K72" s="27">
        <v>44593</v>
      </c>
      <c r="L72" s="27">
        <v>44903</v>
      </c>
      <c r="M72" s="31">
        <v>45291</v>
      </c>
      <c r="N72" s="28">
        <v>477640.2</v>
      </c>
      <c r="O72" s="28">
        <v>477640.2</v>
      </c>
      <c r="P72" s="28">
        <v>334348.14</v>
      </c>
      <c r="Q72" s="28">
        <v>133739.20000000001</v>
      </c>
      <c r="R72" s="28">
        <v>9552.859999999986</v>
      </c>
      <c r="S72" s="28">
        <v>0</v>
      </c>
      <c r="T72" s="39">
        <v>0</v>
      </c>
      <c r="U72" s="35" t="s">
        <v>317</v>
      </c>
      <c r="V72" s="30">
        <v>4</v>
      </c>
      <c r="W72" s="22">
        <f>VLOOKUP(B72,[1]Sheet1!$A:$C,3,FALSE)</f>
        <v>0</v>
      </c>
      <c r="X72" s="22">
        <v>0</v>
      </c>
      <c r="Y72" s="22">
        <v>0</v>
      </c>
      <c r="Z72" s="22">
        <v>0</v>
      </c>
    </row>
    <row r="73" spans="1:26" ht="319" x14ac:dyDescent="0.35">
      <c r="A73" s="19">
        <f t="shared" si="3"/>
        <v>70</v>
      </c>
      <c r="B73" s="19">
        <v>116307</v>
      </c>
      <c r="C73" s="19">
        <v>3132</v>
      </c>
      <c r="D73" s="19">
        <v>8</v>
      </c>
      <c r="E73" s="37" t="s">
        <v>318</v>
      </c>
      <c r="F73" s="19" t="s">
        <v>272</v>
      </c>
      <c r="G73" s="19" t="s">
        <v>281</v>
      </c>
      <c r="H73" s="19" t="s">
        <v>319</v>
      </c>
      <c r="I73" s="25" t="s">
        <v>320</v>
      </c>
      <c r="J73" s="25">
        <f t="shared" si="2"/>
        <v>80</v>
      </c>
      <c r="K73" s="26">
        <v>42861</v>
      </c>
      <c r="L73" s="26">
        <v>43350</v>
      </c>
      <c r="M73" s="31">
        <v>45291</v>
      </c>
      <c r="N73" s="28">
        <v>2921169.96</v>
      </c>
      <c r="O73" s="28">
        <v>2646587.7599999998</v>
      </c>
      <c r="P73" s="28">
        <v>2249599.59</v>
      </c>
      <c r="Q73" s="28">
        <v>344056.41</v>
      </c>
      <c r="R73" s="28">
        <v>52931.759999999951</v>
      </c>
      <c r="S73" s="28">
        <v>274582.20000000019</v>
      </c>
      <c r="T73" s="39">
        <v>0.08</v>
      </c>
      <c r="U73" s="18" t="s">
        <v>321</v>
      </c>
      <c r="V73" s="36">
        <v>4</v>
      </c>
      <c r="W73" s="22">
        <f>VLOOKUP(B73,[1]Sheet1!$A:$C,3,FALSE)</f>
        <v>29478.479820999997</v>
      </c>
      <c r="X73" s="22">
        <v>140088</v>
      </c>
      <c r="Y73" s="22">
        <v>140088</v>
      </c>
      <c r="Z73" s="22">
        <v>119074.8</v>
      </c>
    </row>
    <row r="74" spans="1:26" ht="101.5" x14ac:dyDescent="0.35">
      <c r="A74" s="19">
        <f t="shared" si="3"/>
        <v>71</v>
      </c>
      <c r="B74" s="19">
        <v>154879</v>
      </c>
      <c r="C74" s="19">
        <v>8027</v>
      </c>
      <c r="D74" s="19">
        <v>8</v>
      </c>
      <c r="E74" s="19" t="s">
        <v>322</v>
      </c>
      <c r="F74" s="19" t="s">
        <v>272</v>
      </c>
      <c r="G74" s="19" t="s">
        <v>290</v>
      </c>
      <c r="H74" s="19" t="s">
        <v>323</v>
      </c>
      <c r="I74" s="25" t="s">
        <v>324</v>
      </c>
      <c r="J74" s="25">
        <f t="shared" si="2"/>
        <v>37</v>
      </c>
      <c r="K74" s="26">
        <v>44183</v>
      </c>
      <c r="L74" s="26">
        <v>44880</v>
      </c>
      <c r="M74" s="26">
        <v>45291</v>
      </c>
      <c r="N74" s="28">
        <v>4555141.59</v>
      </c>
      <c r="O74" s="28">
        <v>4555141.59</v>
      </c>
      <c r="P74" s="28">
        <v>3188599.12</v>
      </c>
      <c r="Q74" s="28">
        <v>1275439.6299999999</v>
      </c>
      <c r="R74" s="28">
        <v>91102.839999999851</v>
      </c>
      <c r="S74" s="28">
        <v>0</v>
      </c>
      <c r="T74" s="29">
        <v>0</v>
      </c>
      <c r="U74" s="35" t="s">
        <v>325</v>
      </c>
      <c r="V74" s="36">
        <v>4</v>
      </c>
      <c r="W74" s="22">
        <f>VLOOKUP(B74,[1]Sheet1!$A:$C,3,FALSE)</f>
        <v>0</v>
      </c>
      <c r="X74" s="22">
        <v>0</v>
      </c>
      <c r="Y74" s="22">
        <v>0</v>
      </c>
      <c r="Z74" s="22">
        <v>0</v>
      </c>
    </row>
    <row r="75" spans="1:26" ht="87" x14ac:dyDescent="0.35">
      <c r="A75" s="19">
        <f t="shared" si="3"/>
        <v>72</v>
      </c>
      <c r="B75" s="19">
        <v>154878</v>
      </c>
      <c r="C75" s="19">
        <v>8022</v>
      </c>
      <c r="D75" s="19">
        <v>8</v>
      </c>
      <c r="E75" s="19" t="s">
        <v>322</v>
      </c>
      <c r="F75" s="19" t="s">
        <v>272</v>
      </c>
      <c r="G75" s="19" t="s">
        <v>290</v>
      </c>
      <c r="H75" s="19" t="s">
        <v>326</v>
      </c>
      <c r="I75" s="25" t="s">
        <v>324</v>
      </c>
      <c r="J75" s="25">
        <f t="shared" si="2"/>
        <v>37</v>
      </c>
      <c r="K75" s="26">
        <v>44183</v>
      </c>
      <c r="L75" s="26">
        <v>44882</v>
      </c>
      <c r="M75" s="26">
        <v>45291</v>
      </c>
      <c r="N75" s="28">
        <v>4553537.82</v>
      </c>
      <c r="O75" s="28">
        <v>4553537.82</v>
      </c>
      <c r="P75" s="28">
        <v>3187476.48</v>
      </c>
      <c r="Q75" s="28">
        <v>1274990.58</v>
      </c>
      <c r="R75" s="28">
        <v>91070.760000000242</v>
      </c>
      <c r="S75" s="28">
        <v>0</v>
      </c>
      <c r="T75" s="32">
        <v>0</v>
      </c>
      <c r="U75" s="35" t="s">
        <v>327</v>
      </c>
      <c r="V75" s="30">
        <v>4</v>
      </c>
      <c r="W75" s="22">
        <f>VLOOKUP(B75,[1]Sheet1!$A:$C,3,FALSE)</f>
        <v>0</v>
      </c>
      <c r="X75" s="22">
        <v>0</v>
      </c>
      <c r="Y75" s="22">
        <v>0</v>
      </c>
      <c r="Z75" s="22">
        <v>0</v>
      </c>
    </row>
    <row r="76" spans="1:26" ht="58" x14ac:dyDescent="0.35">
      <c r="A76" s="19">
        <f t="shared" si="3"/>
        <v>73</v>
      </c>
      <c r="B76" s="19">
        <v>156815</v>
      </c>
      <c r="C76" s="19">
        <v>8074</v>
      </c>
      <c r="D76" s="19">
        <v>8</v>
      </c>
      <c r="E76" s="19" t="s">
        <v>322</v>
      </c>
      <c r="F76" s="19" t="s">
        <v>272</v>
      </c>
      <c r="G76" s="19" t="s">
        <v>290</v>
      </c>
      <c r="H76" s="19" t="s">
        <v>328</v>
      </c>
      <c r="I76" s="25" t="s">
        <v>329</v>
      </c>
      <c r="J76" s="25">
        <f t="shared" si="2"/>
        <v>37</v>
      </c>
      <c r="K76" s="26">
        <v>44183</v>
      </c>
      <c r="L76" s="26">
        <v>44945</v>
      </c>
      <c r="M76" s="26">
        <v>45291</v>
      </c>
      <c r="N76" s="28">
        <v>3828026.94</v>
      </c>
      <c r="O76" s="28">
        <v>3828026.94</v>
      </c>
      <c r="P76" s="28">
        <v>2679618.87</v>
      </c>
      <c r="Q76" s="28">
        <v>1071847.52</v>
      </c>
      <c r="R76" s="28">
        <v>76560.55</v>
      </c>
      <c r="S76" s="28">
        <v>0</v>
      </c>
      <c r="T76" s="32">
        <v>0</v>
      </c>
      <c r="U76" s="35" t="s">
        <v>330</v>
      </c>
      <c r="V76" s="30">
        <v>4</v>
      </c>
      <c r="W76" s="22">
        <f>VLOOKUP(B76,[1]Sheet1!$A:$C,3,FALSE)</f>
        <v>0</v>
      </c>
      <c r="X76" s="22">
        <v>0</v>
      </c>
      <c r="Y76" s="22">
        <v>0</v>
      </c>
      <c r="Z76" s="22">
        <v>0</v>
      </c>
    </row>
    <row r="77" spans="1:26" ht="409.5" x14ac:dyDescent="0.35">
      <c r="A77" s="19">
        <f t="shared" si="3"/>
        <v>74</v>
      </c>
      <c r="B77" s="18">
        <v>117763</v>
      </c>
      <c r="C77" s="18">
        <v>4515</v>
      </c>
      <c r="D77" s="18">
        <v>8</v>
      </c>
      <c r="E77" s="18" t="s">
        <v>331</v>
      </c>
      <c r="F77" s="18" t="s">
        <v>272</v>
      </c>
      <c r="G77" s="18" t="s">
        <v>281</v>
      </c>
      <c r="H77" s="18" t="s">
        <v>332</v>
      </c>
      <c r="I77" s="25" t="s">
        <v>333</v>
      </c>
      <c r="J77" s="25">
        <f t="shared" si="2"/>
        <v>75</v>
      </c>
      <c r="K77" s="27">
        <v>43020</v>
      </c>
      <c r="L77" s="27">
        <v>43647</v>
      </c>
      <c r="M77" s="31">
        <v>45291</v>
      </c>
      <c r="N77" s="28">
        <v>4501865.3600000003</v>
      </c>
      <c r="O77" s="28">
        <v>4501865.3600000003</v>
      </c>
      <c r="P77" s="28">
        <v>3826585.57</v>
      </c>
      <c r="Q77" s="28">
        <v>585242.49</v>
      </c>
      <c r="R77" s="28">
        <v>90037.300000000512</v>
      </c>
      <c r="S77" s="28">
        <v>0</v>
      </c>
      <c r="T77" s="39">
        <v>0.3</v>
      </c>
      <c r="U77" s="35" t="s">
        <v>334</v>
      </c>
      <c r="V77" s="36">
        <v>4</v>
      </c>
      <c r="W77" s="22">
        <f>VLOOKUP(B77,[1]Sheet1!$A:$C,3,FALSE)</f>
        <v>210879.740793</v>
      </c>
      <c r="X77" s="22">
        <v>1042190.72</v>
      </c>
      <c r="Y77" s="22">
        <v>1042190.72</v>
      </c>
      <c r="Z77" s="22">
        <v>885862.11</v>
      </c>
    </row>
    <row r="78" spans="1:26" ht="409.5" x14ac:dyDescent="0.35">
      <c r="A78" s="19">
        <f t="shared" si="3"/>
        <v>75</v>
      </c>
      <c r="B78" s="18">
        <v>130504</v>
      </c>
      <c r="C78" s="18">
        <v>5662</v>
      </c>
      <c r="D78" s="18">
        <v>8</v>
      </c>
      <c r="E78" s="18" t="s">
        <v>335</v>
      </c>
      <c r="F78" s="18" t="s">
        <v>272</v>
      </c>
      <c r="G78" s="18" t="s">
        <v>290</v>
      </c>
      <c r="H78" s="18" t="s">
        <v>336</v>
      </c>
      <c r="I78" s="25" t="s">
        <v>324</v>
      </c>
      <c r="J78" s="25">
        <f>DATEDIF(K78,M78,"m")+1</f>
        <v>57</v>
      </c>
      <c r="K78" s="27">
        <v>43556</v>
      </c>
      <c r="L78" s="27">
        <v>44022</v>
      </c>
      <c r="M78" s="27">
        <v>45291</v>
      </c>
      <c r="N78" s="28">
        <v>4238151.93</v>
      </c>
      <c r="O78" s="28">
        <v>4236251.93</v>
      </c>
      <c r="P78" s="28">
        <v>2965376.35</v>
      </c>
      <c r="Q78" s="28">
        <v>1186150.54</v>
      </c>
      <c r="R78" s="28">
        <v>84725.039999999572</v>
      </c>
      <c r="S78" s="28">
        <v>1900</v>
      </c>
      <c r="T78" s="38">
        <v>0</v>
      </c>
      <c r="U78" s="35" t="s">
        <v>337</v>
      </c>
      <c r="V78" s="36">
        <v>4</v>
      </c>
      <c r="W78" s="22">
        <f>VLOOKUP(B78,[1]Sheet1!$A:$C,3,FALSE)</f>
        <v>29543.794333000002</v>
      </c>
      <c r="X78" s="22">
        <v>145774.99</v>
      </c>
      <c r="Y78" s="22">
        <v>145774.99</v>
      </c>
      <c r="Z78" s="22">
        <v>102042.493</v>
      </c>
    </row>
    <row r="79" spans="1:26" ht="362.5" x14ac:dyDescent="0.35">
      <c r="A79" s="19">
        <f t="shared" si="3"/>
        <v>76</v>
      </c>
      <c r="B79" s="5">
        <v>142505</v>
      </c>
      <c r="C79" s="5">
        <v>7162</v>
      </c>
      <c r="D79" s="5">
        <v>9</v>
      </c>
      <c r="E79" s="5">
        <v>9.1</v>
      </c>
      <c r="F79" s="18" t="s">
        <v>272</v>
      </c>
      <c r="G79" s="5" t="s">
        <v>308</v>
      </c>
      <c r="H79" s="18" t="s">
        <v>338</v>
      </c>
      <c r="I79" s="25" t="s">
        <v>339</v>
      </c>
      <c r="J79" s="5">
        <f t="shared" ref="J79:J84" si="4">DATEDIF(K79,M79,"m")+1</f>
        <v>43</v>
      </c>
      <c r="K79" s="40">
        <v>43922</v>
      </c>
      <c r="L79" s="40">
        <v>44483</v>
      </c>
      <c r="M79" s="40">
        <v>45230</v>
      </c>
      <c r="N79" s="28">
        <v>4274071.9400000004</v>
      </c>
      <c r="O79" s="28">
        <v>2717587.35</v>
      </c>
      <c r="P79" s="28">
        <v>2581707.9900000002</v>
      </c>
      <c r="Q79" s="28">
        <v>81527.61</v>
      </c>
      <c r="R79" s="28">
        <v>54351.749999999869</v>
      </c>
      <c r="S79" s="28">
        <v>1556484.5900000003</v>
      </c>
      <c r="T79" s="41">
        <v>0.23</v>
      </c>
      <c r="U79" s="18" t="s">
        <v>340</v>
      </c>
      <c r="V79" s="30">
        <v>4</v>
      </c>
      <c r="W79" s="22">
        <f>VLOOKUP(B79,[1]Sheet1!$A:$C,3,FALSE)</f>
        <v>0</v>
      </c>
      <c r="X79" s="22">
        <v>0</v>
      </c>
      <c r="Y79" s="22">
        <v>0</v>
      </c>
      <c r="Z79" s="22">
        <v>0</v>
      </c>
    </row>
    <row r="80" spans="1:26" ht="159.5" x14ac:dyDescent="0.35">
      <c r="A80" s="19">
        <f t="shared" si="3"/>
        <v>77</v>
      </c>
      <c r="B80" s="5">
        <v>149643</v>
      </c>
      <c r="C80" s="5">
        <v>7708</v>
      </c>
      <c r="D80" s="5">
        <v>9</v>
      </c>
      <c r="E80" s="5">
        <v>9.1</v>
      </c>
      <c r="F80" s="18" t="s">
        <v>272</v>
      </c>
      <c r="G80" s="5" t="s">
        <v>285</v>
      </c>
      <c r="H80" s="18" t="s">
        <v>341</v>
      </c>
      <c r="I80" s="25" t="s">
        <v>287</v>
      </c>
      <c r="J80" s="5">
        <f t="shared" si="4"/>
        <v>58</v>
      </c>
      <c r="K80" s="40">
        <v>43525</v>
      </c>
      <c r="L80" s="40">
        <v>44685</v>
      </c>
      <c r="M80" s="31">
        <v>45291</v>
      </c>
      <c r="N80" s="28">
        <v>2503245.46</v>
      </c>
      <c r="O80" s="28">
        <v>1900600</v>
      </c>
      <c r="P80" s="28">
        <v>1805570.01</v>
      </c>
      <c r="Q80" s="28">
        <v>57017.99</v>
      </c>
      <c r="R80" s="28">
        <v>38011.999999999993</v>
      </c>
      <c r="S80" s="28">
        <v>602645.46</v>
      </c>
      <c r="T80" s="42">
        <v>0</v>
      </c>
      <c r="U80" s="35" t="s">
        <v>342</v>
      </c>
      <c r="V80" s="30">
        <v>4</v>
      </c>
      <c r="W80" s="22">
        <f>VLOOKUP(B80,[1]Sheet1!$A:$C,3,FALSE)</f>
        <v>13964.859283</v>
      </c>
      <c r="X80" s="22">
        <v>68972.44</v>
      </c>
      <c r="Y80" s="22">
        <v>68972.44</v>
      </c>
      <c r="Z80" s="22">
        <v>65523.82</v>
      </c>
    </row>
    <row r="81" spans="1:26" ht="101.5" x14ac:dyDescent="0.35">
      <c r="A81" s="19">
        <f t="shared" si="3"/>
        <v>78</v>
      </c>
      <c r="B81" s="5">
        <v>149646</v>
      </c>
      <c r="C81" s="5">
        <v>7764</v>
      </c>
      <c r="D81" s="5">
        <v>9</v>
      </c>
      <c r="E81" s="5">
        <v>9.1</v>
      </c>
      <c r="F81" s="18" t="s">
        <v>272</v>
      </c>
      <c r="G81" s="5" t="s">
        <v>285</v>
      </c>
      <c r="H81" s="18" t="s">
        <v>343</v>
      </c>
      <c r="I81" s="25" t="s">
        <v>287</v>
      </c>
      <c r="J81" s="5">
        <f t="shared" si="4"/>
        <v>58</v>
      </c>
      <c r="K81" s="40">
        <v>43525</v>
      </c>
      <c r="L81" s="40">
        <v>44712</v>
      </c>
      <c r="M81" s="31">
        <v>45291</v>
      </c>
      <c r="N81" s="28">
        <v>4383339.42</v>
      </c>
      <c r="O81" s="28">
        <v>1900600</v>
      </c>
      <c r="P81" s="28">
        <v>1805570.01</v>
      </c>
      <c r="Q81" s="28">
        <v>57017.99</v>
      </c>
      <c r="R81" s="28">
        <v>38011.999999999993</v>
      </c>
      <c r="S81" s="28">
        <v>2482739.42</v>
      </c>
      <c r="T81" s="42">
        <v>0.01</v>
      </c>
      <c r="U81" s="35" t="s">
        <v>344</v>
      </c>
      <c r="V81" s="30">
        <v>4</v>
      </c>
      <c r="W81" s="22">
        <f>VLOOKUP(B81,[1]Sheet1!$A:$C,3,FALSE)</f>
        <v>0</v>
      </c>
      <c r="X81" s="22">
        <v>42781.69</v>
      </c>
      <c r="Y81" s="22">
        <v>42781.69</v>
      </c>
      <c r="Z81" s="22">
        <v>40642.61</v>
      </c>
    </row>
    <row r="82" spans="1:26" ht="159.5" x14ac:dyDescent="0.35">
      <c r="A82" s="19">
        <f t="shared" si="3"/>
        <v>79</v>
      </c>
      <c r="B82" s="5">
        <v>153898</v>
      </c>
      <c r="C82" s="5">
        <v>7790</v>
      </c>
      <c r="D82" s="5">
        <v>9</v>
      </c>
      <c r="E82" s="5">
        <v>9.1</v>
      </c>
      <c r="F82" s="18" t="s">
        <v>272</v>
      </c>
      <c r="G82" s="5" t="s">
        <v>308</v>
      </c>
      <c r="H82" s="18" t="s">
        <v>345</v>
      </c>
      <c r="I82" s="25" t="s">
        <v>339</v>
      </c>
      <c r="J82" s="5">
        <f t="shared" si="4"/>
        <v>32</v>
      </c>
      <c r="K82" s="40">
        <v>44317</v>
      </c>
      <c r="L82" s="40">
        <v>44741</v>
      </c>
      <c r="M82" s="31">
        <v>45291</v>
      </c>
      <c r="N82" s="28">
        <v>1576629.02</v>
      </c>
      <c r="O82" s="28">
        <v>1187875.01</v>
      </c>
      <c r="P82" s="28">
        <v>1128481.26</v>
      </c>
      <c r="Q82" s="28">
        <v>35636.25</v>
      </c>
      <c r="R82" s="28">
        <v>23757.5</v>
      </c>
      <c r="S82" s="28">
        <v>388754.01</v>
      </c>
      <c r="T82" s="41">
        <v>0</v>
      </c>
      <c r="U82" s="35" t="s">
        <v>346</v>
      </c>
      <c r="V82" s="43">
        <v>4</v>
      </c>
      <c r="W82" s="22">
        <f>VLOOKUP(B82,[1]Sheet1!$A:$C,3,FALSE)</f>
        <v>0</v>
      </c>
      <c r="X82" s="22">
        <v>0</v>
      </c>
      <c r="Y82" s="22">
        <v>0</v>
      </c>
      <c r="Z82" s="22">
        <v>0</v>
      </c>
    </row>
    <row r="83" spans="1:26" ht="101.5" x14ac:dyDescent="0.35">
      <c r="A83" s="19">
        <f t="shared" si="3"/>
        <v>80</v>
      </c>
      <c r="B83" s="5">
        <v>153901</v>
      </c>
      <c r="C83" s="5">
        <v>7824</v>
      </c>
      <c r="D83" s="5">
        <v>9</v>
      </c>
      <c r="E83" s="5">
        <v>9.1</v>
      </c>
      <c r="F83" s="18" t="s">
        <v>272</v>
      </c>
      <c r="G83" s="5" t="s">
        <v>308</v>
      </c>
      <c r="H83" s="18" t="s">
        <v>347</v>
      </c>
      <c r="I83" s="25" t="s">
        <v>339</v>
      </c>
      <c r="J83" s="5">
        <f t="shared" si="4"/>
        <v>28</v>
      </c>
      <c r="K83" s="40">
        <v>44440</v>
      </c>
      <c r="L83" s="40">
        <v>44760</v>
      </c>
      <c r="M83" s="31">
        <v>45291</v>
      </c>
      <c r="N83" s="28">
        <v>690451.32</v>
      </c>
      <c r="O83" s="28">
        <v>220588.38</v>
      </c>
      <c r="P83" s="28">
        <v>209558.96</v>
      </c>
      <c r="Q83" s="28">
        <v>6617.65</v>
      </c>
      <c r="R83" s="28">
        <v>4411.7700000000132</v>
      </c>
      <c r="S83" s="28">
        <v>469862.93999999994</v>
      </c>
      <c r="T83" s="41">
        <v>0</v>
      </c>
      <c r="U83" s="35" t="s">
        <v>348</v>
      </c>
      <c r="V83" s="36">
        <v>4</v>
      </c>
      <c r="W83" s="22">
        <f>VLOOKUP(B83,[1]Sheet1!$A:$C,3,FALSE)</f>
        <v>0</v>
      </c>
      <c r="X83" s="22">
        <v>0</v>
      </c>
      <c r="Y83" s="22">
        <v>0</v>
      </c>
      <c r="Z83" s="22">
        <v>0</v>
      </c>
    </row>
    <row r="84" spans="1:26" ht="203" x14ac:dyDescent="0.35">
      <c r="A84" s="19">
        <f t="shared" si="3"/>
        <v>81</v>
      </c>
      <c r="B84" s="5">
        <v>153900</v>
      </c>
      <c r="C84" s="5">
        <v>7877</v>
      </c>
      <c r="D84" s="5">
        <v>9</v>
      </c>
      <c r="E84" s="5">
        <v>9.1</v>
      </c>
      <c r="F84" s="18" t="s">
        <v>272</v>
      </c>
      <c r="G84" s="5" t="s">
        <v>308</v>
      </c>
      <c r="H84" s="18" t="s">
        <v>349</v>
      </c>
      <c r="I84" s="25" t="s">
        <v>339</v>
      </c>
      <c r="J84" s="5">
        <f t="shared" si="4"/>
        <v>33</v>
      </c>
      <c r="K84" s="40">
        <v>44287</v>
      </c>
      <c r="L84" s="40">
        <v>44776</v>
      </c>
      <c r="M84" s="31">
        <v>45291</v>
      </c>
      <c r="N84" s="28">
        <v>1601702.58</v>
      </c>
      <c r="O84" s="28">
        <v>383446.05</v>
      </c>
      <c r="P84" s="28">
        <v>364273.75</v>
      </c>
      <c r="Q84" s="28">
        <v>11503.38</v>
      </c>
      <c r="R84" s="28">
        <v>7668.9199999999892</v>
      </c>
      <c r="S84" s="28">
        <v>1218256.53</v>
      </c>
      <c r="T84" s="41">
        <v>0</v>
      </c>
      <c r="U84" s="35" t="s">
        <v>350</v>
      </c>
      <c r="V84" s="30">
        <v>4</v>
      </c>
      <c r="W84" s="22">
        <f>VLOOKUP(B84,[1]Sheet1!$A:$C,3,FALSE)</f>
        <v>0</v>
      </c>
      <c r="X84" s="22">
        <v>0</v>
      </c>
      <c r="Y84" s="22">
        <v>0</v>
      </c>
      <c r="Z84" s="22">
        <v>0</v>
      </c>
    </row>
    <row r="85" spans="1:26" ht="409.5" x14ac:dyDescent="0.35">
      <c r="A85" s="19">
        <f t="shared" si="3"/>
        <v>82</v>
      </c>
      <c r="B85" s="19">
        <v>124811</v>
      </c>
      <c r="C85" s="19">
        <v>4235</v>
      </c>
      <c r="D85" s="19">
        <v>10</v>
      </c>
      <c r="E85" s="19" t="s">
        <v>351</v>
      </c>
      <c r="F85" s="25" t="s">
        <v>272</v>
      </c>
      <c r="G85" s="19" t="s">
        <v>290</v>
      </c>
      <c r="H85" s="19" t="s">
        <v>352</v>
      </c>
      <c r="I85" s="25" t="s">
        <v>353</v>
      </c>
      <c r="J85" s="25">
        <f>DATEDIF(K85,M85,"m")+1</f>
        <v>71</v>
      </c>
      <c r="K85" s="26">
        <v>43132</v>
      </c>
      <c r="L85" s="26">
        <v>43580</v>
      </c>
      <c r="M85" s="26">
        <v>45291</v>
      </c>
      <c r="N85" s="28">
        <v>4591246.8899999997</v>
      </c>
      <c r="O85" s="28">
        <v>4570091.91</v>
      </c>
      <c r="P85" s="28">
        <v>3884578.14</v>
      </c>
      <c r="Q85" s="28">
        <v>594111.93000000005</v>
      </c>
      <c r="R85" s="28">
        <v>91401.839999999967</v>
      </c>
      <c r="S85" s="28">
        <v>21154.979999999516</v>
      </c>
      <c r="T85" s="29">
        <v>0</v>
      </c>
      <c r="U85" s="35" t="s">
        <v>354</v>
      </c>
      <c r="V85" s="36">
        <v>4</v>
      </c>
      <c r="W85" s="22">
        <f>VLOOKUP(B85,[1]Sheet1!$A:$C,3,FALSE)</f>
        <v>37091.312990000006</v>
      </c>
      <c r="X85" s="22">
        <v>179003.72</v>
      </c>
      <c r="Y85" s="22">
        <v>179003.72</v>
      </c>
      <c r="Z85" s="22">
        <v>152153.16</v>
      </c>
    </row>
    <row r="86" spans="1:26" ht="246.5" x14ac:dyDescent="0.35">
      <c r="A86" s="19">
        <f t="shared" si="3"/>
        <v>83</v>
      </c>
      <c r="B86" s="44">
        <v>124851</v>
      </c>
      <c r="C86" s="44">
        <v>4658</v>
      </c>
      <c r="D86" s="44">
        <v>10</v>
      </c>
      <c r="E86" s="19" t="s">
        <v>355</v>
      </c>
      <c r="F86" s="25" t="s">
        <v>272</v>
      </c>
      <c r="G86" s="44" t="s">
        <v>290</v>
      </c>
      <c r="H86" s="19" t="s">
        <v>356</v>
      </c>
      <c r="I86" s="25" t="s">
        <v>357</v>
      </c>
      <c r="J86" s="25">
        <f t="shared" ref="J86:J87" si="5">DATEDIF(K86,M86,"m")+1</f>
        <v>70</v>
      </c>
      <c r="K86" s="45">
        <v>43160</v>
      </c>
      <c r="L86" s="45">
        <v>43683</v>
      </c>
      <c r="M86" s="26">
        <v>45291</v>
      </c>
      <c r="N86" s="28">
        <v>1470817.27</v>
      </c>
      <c r="O86" s="28">
        <v>1341584.8999999999</v>
      </c>
      <c r="P86" s="28">
        <v>1140347.17</v>
      </c>
      <c r="Q86" s="28">
        <v>173317.69</v>
      </c>
      <c r="R86" s="28">
        <v>27920.039999999979</v>
      </c>
      <c r="S86" s="28">
        <v>129232.37000000011</v>
      </c>
      <c r="T86" s="38">
        <v>0.15</v>
      </c>
      <c r="U86" s="35" t="s">
        <v>358</v>
      </c>
      <c r="V86" s="36">
        <v>4</v>
      </c>
      <c r="W86" s="22">
        <f>VLOOKUP(B86,[1]Sheet1!$A:$C,3,FALSE)</f>
        <v>31407.194125000002</v>
      </c>
      <c r="X86" s="22">
        <v>153434.97999999998</v>
      </c>
      <c r="Y86" s="22">
        <v>153434.97999999998</v>
      </c>
      <c r="Z86" s="22">
        <v>130419.73</v>
      </c>
    </row>
    <row r="87" spans="1:26" ht="409.5" x14ac:dyDescent="0.35">
      <c r="A87" s="19">
        <f t="shared" si="3"/>
        <v>84</v>
      </c>
      <c r="B87" s="18">
        <v>126141</v>
      </c>
      <c r="C87" s="18">
        <v>6160</v>
      </c>
      <c r="D87" s="18">
        <v>13</v>
      </c>
      <c r="E87" s="46">
        <v>13.1</v>
      </c>
      <c r="F87" s="18" t="s">
        <v>272</v>
      </c>
      <c r="G87" s="18" t="s">
        <v>285</v>
      </c>
      <c r="H87" s="18" t="s">
        <v>359</v>
      </c>
      <c r="I87" s="25" t="s">
        <v>360</v>
      </c>
      <c r="J87" s="25">
        <f t="shared" si="5"/>
        <v>61</v>
      </c>
      <c r="K87" s="27">
        <v>43333</v>
      </c>
      <c r="L87" s="27">
        <v>44105</v>
      </c>
      <c r="M87" s="27">
        <v>45169</v>
      </c>
      <c r="N87" s="28">
        <v>3953996.21</v>
      </c>
      <c r="O87" s="28">
        <v>3953996.21</v>
      </c>
      <c r="P87" s="28">
        <v>3360896.78</v>
      </c>
      <c r="Q87" s="28">
        <v>514019.51</v>
      </c>
      <c r="R87" s="28">
        <v>79079.920000000158</v>
      </c>
      <c r="S87" s="28">
        <v>0</v>
      </c>
      <c r="T87" s="39">
        <v>0.01</v>
      </c>
      <c r="U87" s="35" t="s">
        <v>361</v>
      </c>
      <c r="V87" s="30">
        <v>4</v>
      </c>
      <c r="W87" s="22">
        <f>VLOOKUP(B87,[1]Sheet1!$A:$C,3,FALSE)</f>
        <v>34566.440585999997</v>
      </c>
      <c r="X87" s="22">
        <v>170179.99</v>
      </c>
      <c r="Y87" s="22">
        <v>170179.99</v>
      </c>
      <c r="Z87" s="22">
        <v>144652.9915</v>
      </c>
    </row>
    <row r="88" spans="1:26" ht="409.5" x14ac:dyDescent="0.35">
      <c r="A88" s="19">
        <f t="shared" si="3"/>
        <v>85</v>
      </c>
      <c r="B88" s="47">
        <v>139532</v>
      </c>
      <c r="C88" s="47" t="s">
        <v>362</v>
      </c>
      <c r="D88" s="47">
        <v>1</v>
      </c>
      <c r="E88" s="47" t="s">
        <v>363</v>
      </c>
      <c r="F88" s="47" t="s">
        <v>364</v>
      </c>
      <c r="G88" s="47" t="s">
        <v>365</v>
      </c>
      <c r="H88" s="47" t="s">
        <v>366</v>
      </c>
      <c r="I88" s="47" t="s">
        <v>367</v>
      </c>
      <c r="J88" s="47">
        <v>26</v>
      </c>
      <c r="K88" s="48">
        <v>44501</v>
      </c>
      <c r="L88" s="48">
        <v>44553</v>
      </c>
      <c r="M88" s="48">
        <v>45291</v>
      </c>
      <c r="N88" s="49">
        <v>726000</v>
      </c>
      <c r="O88" s="49">
        <v>726000</v>
      </c>
      <c r="P88" s="49">
        <v>555390</v>
      </c>
      <c r="Q88" s="49">
        <v>98010</v>
      </c>
      <c r="R88" s="49">
        <v>72600</v>
      </c>
      <c r="S88" s="49">
        <v>0</v>
      </c>
      <c r="T88" s="49">
        <v>42.81</v>
      </c>
      <c r="U88" s="47" t="s">
        <v>368</v>
      </c>
      <c r="V88" s="50">
        <v>4</v>
      </c>
      <c r="W88" s="22"/>
      <c r="X88" s="22">
        <v>0</v>
      </c>
      <c r="Y88" s="22">
        <v>0</v>
      </c>
      <c r="Z88" s="22">
        <v>0</v>
      </c>
    </row>
    <row r="89" spans="1:26" ht="409.5" x14ac:dyDescent="0.35">
      <c r="A89" s="19">
        <f t="shared" si="3"/>
        <v>86</v>
      </c>
      <c r="B89" s="47">
        <v>119791</v>
      </c>
      <c r="C89" s="47" t="s">
        <v>369</v>
      </c>
      <c r="D89" s="47">
        <v>3</v>
      </c>
      <c r="E89" s="47" t="s">
        <v>46</v>
      </c>
      <c r="F89" s="47" t="s">
        <v>364</v>
      </c>
      <c r="G89" s="47" t="s">
        <v>370</v>
      </c>
      <c r="H89" s="47" t="s">
        <v>371</v>
      </c>
      <c r="I89" s="47" t="s">
        <v>372</v>
      </c>
      <c r="J89" s="47">
        <v>81</v>
      </c>
      <c r="K89" s="48">
        <v>42826</v>
      </c>
      <c r="L89" s="48">
        <v>43622</v>
      </c>
      <c r="M89" s="48">
        <v>45291</v>
      </c>
      <c r="N89" s="49">
        <v>2944942.91</v>
      </c>
      <c r="O89" s="49">
        <v>2508202.69</v>
      </c>
      <c r="P89" s="49">
        <v>1279183.3600000001</v>
      </c>
      <c r="Q89" s="49">
        <v>225738.25</v>
      </c>
      <c r="R89" s="49">
        <v>1003281.08</v>
      </c>
      <c r="S89" s="49">
        <v>436740.22</v>
      </c>
      <c r="T89" s="49">
        <v>3.5</v>
      </c>
      <c r="U89" s="47" t="s">
        <v>373</v>
      </c>
      <c r="V89" s="50" t="s">
        <v>374</v>
      </c>
      <c r="W89" s="22"/>
      <c r="X89" s="22">
        <v>74798.989999999991</v>
      </c>
      <c r="Y89" s="22">
        <v>74798.989999999991</v>
      </c>
      <c r="Z89" s="22">
        <v>38147.509999999995</v>
      </c>
    </row>
    <row r="90" spans="1:26" ht="409.5" x14ac:dyDescent="0.35">
      <c r="A90" s="19">
        <f t="shared" si="3"/>
        <v>87</v>
      </c>
      <c r="B90" s="47">
        <v>121383</v>
      </c>
      <c r="C90" s="47" t="s">
        <v>375</v>
      </c>
      <c r="D90" s="47">
        <v>3</v>
      </c>
      <c r="E90" s="47" t="s">
        <v>46</v>
      </c>
      <c r="F90" s="47" t="s">
        <v>364</v>
      </c>
      <c r="G90" s="47" t="s">
        <v>370</v>
      </c>
      <c r="H90" s="47" t="s">
        <v>376</v>
      </c>
      <c r="I90" s="47" t="s">
        <v>372</v>
      </c>
      <c r="J90" s="47">
        <v>82</v>
      </c>
      <c r="K90" s="48">
        <v>42795</v>
      </c>
      <c r="L90" s="48">
        <v>43622</v>
      </c>
      <c r="M90" s="48">
        <v>45291</v>
      </c>
      <c r="N90" s="49">
        <v>4246896</v>
      </c>
      <c r="O90" s="49">
        <v>3738268.75</v>
      </c>
      <c r="P90" s="49">
        <v>1906517.06</v>
      </c>
      <c r="Q90" s="49">
        <v>336444.19</v>
      </c>
      <c r="R90" s="49">
        <v>1495307.5</v>
      </c>
      <c r="S90" s="49">
        <v>508627.25</v>
      </c>
      <c r="T90" s="49">
        <v>7.19</v>
      </c>
      <c r="U90" s="47" t="s">
        <v>377</v>
      </c>
      <c r="V90" s="50" t="s">
        <v>374</v>
      </c>
      <c r="W90" s="22"/>
      <c r="X90" s="22">
        <v>240370.68</v>
      </c>
      <c r="Y90" s="22">
        <v>240370.68</v>
      </c>
      <c r="Z90" s="22">
        <v>122589.04000000001</v>
      </c>
    </row>
    <row r="91" spans="1:26" ht="409.5" x14ac:dyDescent="0.35">
      <c r="A91" s="19">
        <f t="shared" si="3"/>
        <v>88</v>
      </c>
      <c r="B91" s="47">
        <v>114284</v>
      </c>
      <c r="C91" s="47" t="s">
        <v>378</v>
      </c>
      <c r="D91" s="47">
        <v>3</v>
      </c>
      <c r="E91" s="47" t="s">
        <v>52</v>
      </c>
      <c r="F91" s="47" t="s">
        <v>364</v>
      </c>
      <c r="G91" s="47" t="s">
        <v>379</v>
      </c>
      <c r="H91" s="47" t="s">
        <v>380</v>
      </c>
      <c r="I91" s="47" t="s">
        <v>381</v>
      </c>
      <c r="J91" s="47">
        <v>88</v>
      </c>
      <c r="K91" s="48">
        <v>42614</v>
      </c>
      <c r="L91" s="48">
        <v>43278</v>
      </c>
      <c r="M91" s="48">
        <v>45291</v>
      </c>
      <c r="N91" s="49">
        <v>4062819.07</v>
      </c>
      <c r="O91" s="49">
        <v>2420989.5</v>
      </c>
      <c r="P91" s="49">
        <v>2057841.08</v>
      </c>
      <c r="Q91" s="49">
        <v>314728.63</v>
      </c>
      <c r="R91" s="49">
        <v>48419.79</v>
      </c>
      <c r="S91" s="49">
        <v>1641829.57</v>
      </c>
      <c r="T91" s="49">
        <v>63.47</v>
      </c>
      <c r="U91" s="47" t="s">
        <v>382</v>
      </c>
      <c r="V91" s="50">
        <v>4</v>
      </c>
      <c r="W91" s="22"/>
      <c r="X91" s="22">
        <v>2064355.76</v>
      </c>
      <c r="Y91" s="22">
        <v>2064355.76</v>
      </c>
      <c r="Z91" s="22">
        <v>1754702.4</v>
      </c>
    </row>
    <row r="92" spans="1:26" ht="409.5" x14ac:dyDescent="0.35">
      <c r="A92" s="19">
        <f t="shared" si="3"/>
        <v>89</v>
      </c>
      <c r="B92" s="47">
        <v>115176</v>
      </c>
      <c r="C92" s="47" t="s">
        <v>383</v>
      </c>
      <c r="D92" s="47">
        <v>3</v>
      </c>
      <c r="E92" s="47" t="s">
        <v>52</v>
      </c>
      <c r="F92" s="47" t="s">
        <v>364</v>
      </c>
      <c r="G92" s="47" t="s">
        <v>379</v>
      </c>
      <c r="H92" s="47" t="s">
        <v>384</v>
      </c>
      <c r="I92" s="47" t="s">
        <v>385</v>
      </c>
      <c r="J92" s="47">
        <v>83</v>
      </c>
      <c r="K92" s="48">
        <v>42767</v>
      </c>
      <c r="L92" s="48">
        <v>43516</v>
      </c>
      <c r="M92" s="48">
        <v>45291</v>
      </c>
      <c r="N92" s="49">
        <v>2257437.81</v>
      </c>
      <c r="O92" s="49">
        <v>1649024.02</v>
      </c>
      <c r="P92" s="49">
        <v>1401670.42</v>
      </c>
      <c r="Q92" s="49">
        <v>214373.11</v>
      </c>
      <c r="R92" s="49">
        <v>32980.49</v>
      </c>
      <c r="S92" s="49">
        <v>608413.79</v>
      </c>
      <c r="T92" s="49">
        <v>8.0399999999999991</v>
      </c>
      <c r="U92" s="47" t="s">
        <v>386</v>
      </c>
      <c r="V92" s="50">
        <v>4</v>
      </c>
      <c r="W92" s="22"/>
      <c r="X92" s="22">
        <v>53312.099999999991</v>
      </c>
      <c r="Y92" s="22">
        <v>53312.1</v>
      </c>
      <c r="Z92" s="22">
        <v>45315.28</v>
      </c>
    </row>
    <row r="93" spans="1:26" ht="409.5" x14ac:dyDescent="0.35">
      <c r="A93" s="19">
        <f t="shared" si="3"/>
        <v>90</v>
      </c>
      <c r="B93" s="47">
        <v>115483</v>
      </c>
      <c r="C93" s="47" t="s">
        <v>387</v>
      </c>
      <c r="D93" s="47">
        <v>3</v>
      </c>
      <c r="E93" s="47" t="s">
        <v>52</v>
      </c>
      <c r="F93" s="47" t="s">
        <v>364</v>
      </c>
      <c r="G93" s="47" t="s">
        <v>388</v>
      </c>
      <c r="H93" s="47" t="s">
        <v>389</v>
      </c>
      <c r="I93" s="47" t="s">
        <v>390</v>
      </c>
      <c r="J93" s="47">
        <v>79</v>
      </c>
      <c r="K93" s="48">
        <v>42767</v>
      </c>
      <c r="L93" s="48">
        <v>43320</v>
      </c>
      <c r="M93" s="48">
        <v>45169</v>
      </c>
      <c r="N93" s="49">
        <v>2311439.44</v>
      </c>
      <c r="O93" s="49">
        <v>2181015.44</v>
      </c>
      <c r="P93" s="49">
        <v>1853863.12</v>
      </c>
      <c r="Q93" s="49">
        <v>283532.01</v>
      </c>
      <c r="R93" s="49">
        <v>43620.31</v>
      </c>
      <c r="S93" s="49">
        <v>130424</v>
      </c>
      <c r="T93" s="49">
        <v>87.31</v>
      </c>
      <c r="U93" s="47" t="s">
        <v>391</v>
      </c>
      <c r="V93" s="50">
        <v>4</v>
      </c>
      <c r="W93" s="22"/>
      <c r="X93" s="22">
        <v>1658667.3299999998</v>
      </c>
      <c r="Y93" s="22">
        <v>1658667.33</v>
      </c>
      <c r="Z93" s="22">
        <v>1409867.2399999998</v>
      </c>
    </row>
    <row r="94" spans="1:26" ht="409.5" x14ac:dyDescent="0.35">
      <c r="A94" s="19">
        <f t="shared" si="3"/>
        <v>91</v>
      </c>
      <c r="B94" s="47">
        <v>115484</v>
      </c>
      <c r="C94" s="47" t="s">
        <v>392</v>
      </c>
      <c r="D94" s="47">
        <v>3</v>
      </c>
      <c r="E94" s="47" t="s">
        <v>52</v>
      </c>
      <c r="F94" s="47" t="s">
        <v>364</v>
      </c>
      <c r="G94" s="47" t="s">
        <v>388</v>
      </c>
      <c r="H94" s="47" t="s">
        <v>393</v>
      </c>
      <c r="I94" s="47" t="s">
        <v>390</v>
      </c>
      <c r="J94" s="47">
        <v>92</v>
      </c>
      <c r="K94" s="48">
        <v>42370</v>
      </c>
      <c r="L94" s="48">
        <v>43347</v>
      </c>
      <c r="M94" s="48">
        <v>45169</v>
      </c>
      <c r="N94" s="49">
        <v>2160498.7200000002</v>
      </c>
      <c r="O94" s="49">
        <v>1777500.03</v>
      </c>
      <c r="P94" s="49">
        <v>1510875.02</v>
      </c>
      <c r="Q94" s="49">
        <v>231075.01</v>
      </c>
      <c r="R94" s="49">
        <v>35550</v>
      </c>
      <c r="S94" s="49">
        <v>382998.69</v>
      </c>
      <c r="T94" s="49">
        <v>72</v>
      </c>
      <c r="U94" s="47" t="s">
        <v>394</v>
      </c>
      <c r="V94" s="50">
        <v>4</v>
      </c>
      <c r="W94" s="22"/>
      <c r="X94" s="22">
        <v>1471222.58</v>
      </c>
      <c r="Y94" s="22">
        <v>1471222.58</v>
      </c>
      <c r="Z94" s="22">
        <v>1250539.19</v>
      </c>
    </row>
    <row r="95" spans="1:26" ht="409.5" x14ac:dyDescent="0.35">
      <c r="A95" s="19">
        <f t="shared" si="3"/>
        <v>92</v>
      </c>
      <c r="B95" s="47">
        <v>117663</v>
      </c>
      <c r="C95" s="47" t="s">
        <v>395</v>
      </c>
      <c r="D95" s="47">
        <v>3</v>
      </c>
      <c r="E95" s="47" t="s">
        <v>52</v>
      </c>
      <c r="F95" s="47" t="s">
        <v>364</v>
      </c>
      <c r="G95" s="47" t="s">
        <v>365</v>
      </c>
      <c r="H95" s="47" t="s">
        <v>396</v>
      </c>
      <c r="I95" s="47" t="s">
        <v>397</v>
      </c>
      <c r="J95" s="47">
        <v>78</v>
      </c>
      <c r="K95" s="48">
        <v>42924</v>
      </c>
      <c r="L95" s="48">
        <v>43600</v>
      </c>
      <c r="M95" s="48">
        <v>45291</v>
      </c>
      <c r="N95" s="49">
        <v>3656103</v>
      </c>
      <c r="O95" s="49">
        <v>3656103</v>
      </c>
      <c r="P95" s="49">
        <v>3107687.55</v>
      </c>
      <c r="Q95" s="49">
        <v>475293.39</v>
      </c>
      <c r="R95" s="49">
        <v>73122.06</v>
      </c>
      <c r="S95" s="49">
        <v>0</v>
      </c>
      <c r="T95" s="49">
        <v>25.05</v>
      </c>
      <c r="U95" s="47" t="s">
        <v>398</v>
      </c>
      <c r="V95" s="50">
        <v>4</v>
      </c>
      <c r="W95" s="22"/>
      <c r="X95" s="22">
        <v>26103.079999999998</v>
      </c>
      <c r="Y95" s="22">
        <v>26103.08</v>
      </c>
      <c r="Z95" s="22">
        <v>22187.62</v>
      </c>
    </row>
    <row r="96" spans="1:26" ht="409.5" x14ac:dyDescent="0.35">
      <c r="A96" s="19">
        <f t="shared" si="3"/>
        <v>93</v>
      </c>
      <c r="B96" s="47">
        <v>117888</v>
      </c>
      <c r="C96" s="47" t="s">
        <v>399</v>
      </c>
      <c r="D96" s="47">
        <v>3</v>
      </c>
      <c r="E96" s="47" t="s">
        <v>52</v>
      </c>
      <c r="F96" s="47" t="s">
        <v>364</v>
      </c>
      <c r="G96" s="47" t="s">
        <v>370</v>
      </c>
      <c r="H96" s="47" t="s">
        <v>400</v>
      </c>
      <c r="I96" s="47" t="s">
        <v>372</v>
      </c>
      <c r="J96" s="47">
        <v>83</v>
      </c>
      <c r="K96" s="48">
        <v>42767</v>
      </c>
      <c r="L96" s="48">
        <v>43642</v>
      </c>
      <c r="M96" s="48">
        <v>45291</v>
      </c>
      <c r="N96" s="49">
        <v>4503128.08</v>
      </c>
      <c r="O96" s="49">
        <v>4098625.74</v>
      </c>
      <c r="P96" s="49">
        <v>3483831.88</v>
      </c>
      <c r="Q96" s="49">
        <v>532821.35</v>
      </c>
      <c r="R96" s="49">
        <v>81972.509999999995</v>
      </c>
      <c r="S96" s="49">
        <v>404502.34</v>
      </c>
      <c r="T96" s="49">
        <v>7</v>
      </c>
      <c r="U96" s="47" t="s">
        <v>401</v>
      </c>
      <c r="V96" s="50" t="s">
        <v>374</v>
      </c>
      <c r="W96" s="22"/>
      <c r="X96" s="22">
        <v>242965.09599999999</v>
      </c>
      <c r="Y96" s="22">
        <v>242965.09600000002</v>
      </c>
      <c r="Z96" s="22">
        <v>206520.32755000034</v>
      </c>
    </row>
    <row r="97" spans="1:26" ht="409.5" x14ac:dyDescent="0.35">
      <c r="A97" s="19">
        <f t="shared" si="3"/>
        <v>94</v>
      </c>
      <c r="B97" s="47">
        <v>117891</v>
      </c>
      <c r="C97" s="47" t="s">
        <v>402</v>
      </c>
      <c r="D97" s="47">
        <v>3</v>
      </c>
      <c r="E97" s="47" t="s">
        <v>52</v>
      </c>
      <c r="F97" s="47" t="s">
        <v>364</v>
      </c>
      <c r="G97" s="47" t="s">
        <v>370</v>
      </c>
      <c r="H97" s="47" t="s">
        <v>403</v>
      </c>
      <c r="I97" s="47" t="s">
        <v>372</v>
      </c>
      <c r="J97" s="47">
        <v>83</v>
      </c>
      <c r="K97" s="48">
        <v>42767</v>
      </c>
      <c r="L97" s="48">
        <v>43642</v>
      </c>
      <c r="M97" s="48">
        <v>45291</v>
      </c>
      <c r="N97" s="49">
        <v>1402174.68</v>
      </c>
      <c r="O97" s="49">
        <v>1230318.83</v>
      </c>
      <c r="P97" s="49">
        <v>1045771.01</v>
      </c>
      <c r="Q97" s="49">
        <v>159941.44</v>
      </c>
      <c r="R97" s="49">
        <v>24606.38</v>
      </c>
      <c r="S97" s="49">
        <v>171855.85</v>
      </c>
      <c r="T97" s="49">
        <v>7.15</v>
      </c>
      <c r="U97" s="47" t="s">
        <v>404</v>
      </c>
      <c r="V97" s="50" t="s">
        <v>374</v>
      </c>
      <c r="W97" s="22"/>
      <c r="X97" s="22">
        <v>48378.669000000002</v>
      </c>
      <c r="Y97" s="22">
        <v>48378.669000000002</v>
      </c>
      <c r="Z97" s="22">
        <v>41121.868422973552</v>
      </c>
    </row>
    <row r="98" spans="1:26" ht="409.5" x14ac:dyDescent="0.35">
      <c r="A98" s="19">
        <f t="shared" si="3"/>
        <v>95</v>
      </c>
      <c r="B98" s="47">
        <v>117893</v>
      </c>
      <c r="C98" s="47" t="s">
        <v>405</v>
      </c>
      <c r="D98" s="47">
        <v>3</v>
      </c>
      <c r="E98" s="47" t="s">
        <v>52</v>
      </c>
      <c r="F98" s="47" t="s">
        <v>364</v>
      </c>
      <c r="G98" s="47" t="s">
        <v>370</v>
      </c>
      <c r="H98" s="47" t="s">
        <v>406</v>
      </c>
      <c r="I98" s="47" t="s">
        <v>372</v>
      </c>
      <c r="J98" s="47">
        <v>83</v>
      </c>
      <c r="K98" s="48">
        <v>42767</v>
      </c>
      <c r="L98" s="48">
        <v>43642</v>
      </c>
      <c r="M98" s="48">
        <v>45291</v>
      </c>
      <c r="N98" s="49">
        <v>2156366.5299999998</v>
      </c>
      <c r="O98" s="49">
        <v>1900872.23</v>
      </c>
      <c r="P98" s="49">
        <v>1615741.39</v>
      </c>
      <c r="Q98" s="49">
        <v>247113.4</v>
      </c>
      <c r="R98" s="49">
        <v>38017.440000000002</v>
      </c>
      <c r="S98" s="49">
        <v>255494.3</v>
      </c>
      <c r="T98" s="49">
        <v>7.07</v>
      </c>
      <c r="U98" s="47" t="s">
        <v>407</v>
      </c>
      <c r="V98" s="50" t="s">
        <v>374</v>
      </c>
      <c r="W98" s="22"/>
      <c r="X98" s="22">
        <v>29404.287</v>
      </c>
      <c r="Y98" s="22">
        <v>29404.287</v>
      </c>
      <c r="Z98" s="22">
        <v>24993.643950000001</v>
      </c>
    </row>
    <row r="99" spans="1:26" ht="409.5" x14ac:dyDescent="0.35">
      <c r="A99" s="19">
        <f t="shared" si="3"/>
        <v>96</v>
      </c>
      <c r="B99" s="47">
        <v>118052</v>
      </c>
      <c r="C99" s="47" t="s">
        <v>408</v>
      </c>
      <c r="D99" s="47">
        <v>3</v>
      </c>
      <c r="E99" s="47" t="s">
        <v>52</v>
      </c>
      <c r="F99" s="47" t="s">
        <v>364</v>
      </c>
      <c r="G99" s="47" t="s">
        <v>370</v>
      </c>
      <c r="H99" s="47" t="s">
        <v>409</v>
      </c>
      <c r="I99" s="47" t="s">
        <v>372</v>
      </c>
      <c r="J99" s="47">
        <v>78</v>
      </c>
      <c r="K99" s="48">
        <v>42767</v>
      </c>
      <c r="L99" s="48">
        <v>43663</v>
      </c>
      <c r="M99" s="48">
        <v>45137</v>
      </c>
      <c r="N99" s="49">
        <v>4849416.3499999996</v>
      </c>
      <c r="O99" s="49">
        <v>4488078.51</v>
      </c>
      <c r="P99" s="49">
        <v>3814866.73</v>
      </c>
      <c r="Q99" s="49">
        <v>583450.21</v>
      </c>
      <c r="R99" s="49">
        <v>89761.57</v>
      </c>
      <c r="S99" s="49">
        <v>361337.84</v>
      </c>
      <c r="T99" s="49">
        <v>6</v>
      </c>
      <c r="U99" s="47" t="s">
        <v>410</v>
      </c>
      <c r="V99" s="50" t="s">
        <v>374</v>
      </c>
      <c r="W99" s="22"/>
      <c r="X99" s="22">
        <v>284440.39799999999</v>
      </c>
      <c r="Y99" s="22">
        <v>284440.39799999999</v>
      </c>
      <c r="Z99" s="22">
        <v>241774.33840361392</v>
      </c>
    </row>
    <row r="100" spans="1:26" ht="409.5" x14ac:dyDescent="0.35">
      <c r="A100" s="19">
        <f t="shared" si="3"/>
        <v>97</v>
      </c>
      <c r="B100" s="47">
        <v>118081</v>
      </c>
      <c r="C100" s="47" t="s">
        <v>411</v>
      </c>
      <c r="D100" s="47">
        <v>3</v>
      </c>
      <c r="E100" s="47" t="s">
        <v>52</v>
      </c>
      <c r="F100" s="47" t="s">
        <v>364</v>
      </c>
      <c r="G100" s="47" t="s">
        <v>365</v>
      </c>
      <c r="H100" s="47" t="s">
        <v>412</v>
      </c>
      <c r="I100" s="47" t="s">
        <v>397</v>
      </c>
      <c r="J100" s="47">
        <v>78</v>
      </c>
      <c r="K100" s="48">
        <v>42924</v>
      </c>
      <c r="L100" s="48">
        <v>43669</v>
      </c>
      <c r="M100" s="48">
        <v>45291</v>
      </c>
      <c r="N100" s="49">
        <v>4472183.71</v>
      </c>
      <c r="O100" s="49">
        <v>4443887</v>
      </c>
      <c r="P100" s="49">
        <v>3777303.94</v>
      </c>
      <c r="Q100" s="49">
        <v>577705.30000000005</v>
      </c>
      <c r="R100" s="49">
        <v>88877.759999999995</v>
      </c>
      <c r="S100" s="49">
        <v>28296.71</v>
      </c>
      <c r="T100" s="49">
        <v>37.39</v>
      </c>
      <c r="U100" s="47" t="s">
        <v>413</v>
      </c>
      <c r="V100" s="50">
        <v>4</v>
      </c>
      <c r="W100" s="22"/>
      <c r="X100" s="22">
        <v>169982.25</v>
      </c>
      <c r="Y100" s="22">
        <v>169982.25</v>
      </c>
      <c r="Z100" s="22">
        <v>144484.91</v>
      </c>
    </row>
    <row r="101" spans="1:26" ht="409.5" x14ac:dyDescent="0.35">
      <c r="A101" s="19">
        <f t="shared" si="3"/>
        <v>98</v>
      </c>
      <c r="B101" s="47">
        <v>118117</v>
      </c>
      <c r="C101" s="47" t="s">
        <v>414</v>
      </c>
      <c r="D101" s="47">
        <v>3</v>
      </c>
      <c r="E101" s="47" t="s">
        <v>52</v>
      </c>
      <c r="F101" s="47" t="s">
        <v>364</v>
      </c>
      <c r="G101" s="47" t="s">
        <v>365</v>
      </c>
      <c r="H101" s="47" t="s">
        <v>415</v>
      </c>
      <c r="I101" s="47" t="s">
        <v>397</v>
      </c>
      <c r="J101" s="47">
        <v>75</v>
      </c>
      <c r="K101" s="48">
        <v>42924</v>
      </c>
      <c r="L101" s="48">
        <v>43635</v>
      </c>
      <c r="M101" s="48">
        <v>45199</v>
      </c>
      <c r="N101" s="49">
        <v>4570814.37</v>
      </c>
      <c r="O101" s="49">
        <v>4570814.37</v>
      </c>
      <c r="P101" s="49">
        <v>3885192.22</v>
      </c>
      <c r="Q101" s="49">
        <v>594205.86</v>
      </c>
      <c r="R101" s="49">
        <v>91416.29</v>
      </c>
      <c r="S101" s="49">
        <v>0</v>
      </c>
      <c r="T101" s="49">
        <v>83.08</v>
      </c>
      <c r="U101" s="47" t="s">
        <v>416</v>
      </c>
      <c r="V101" s="50">
        <v>4</v>
      </c>
      <c r="W101" s="22"/>
      <c r="X101" s="22">
        <v>3182051.42</v>
      </c>
      <c r="Y101" s="22">
        <v>3182051.42</v>
      </c>
      <c r="Z101" s="22">
        <v>2704743.7127785953</v>
      </c>
    </row>
    <row r="102" spans="1:26" ht="409.5" x14ac:dyDescent="0.35">
      <c r="A102" s="19">
        <f t="shared" si="3"/>
        <v>99</v>
      </c>
      <c r="B102" s="47">
        <v>118617</v>
      </c>
      <c r="C102" s="47" t="s">
        <v>417</v>
      </c>
      <c r="D102" s="47">
        <v>3</v>
      </c>
      <c r="E102" s="47" t="s">
        <v>52</v>
      </c>
      <c r="F102" s="47" t="s">
        <v>364</v>
      </c>
      <c r="G102" s="47" t="s">
        <v>370</v>
      </c>
      <c r="H102" s="47" t="s">
        <v>418</v>
      </c>
      <c r="I102" s="47" t="s">
        <v>419</v>
      </c>
      <c r="J102" s="47">
        <v>89</v>
      </c>
      <c r="K102" s="48">
        <v>42583</v>
      </c>
      <c r="L102" s="48">
        <v>43545</v>
      </c>
      <c r="M102" s="48">
        <v>45291</v>
      </c>
      <c r="N102" s="49">
        <v>7318755.6299999999</v>
      </c>
      <c r="O102" s="49">
        <v>5478747.7999999998</v>
      </c>
      <c r="P102" s="49">
        <v>4656935.63</v>
      </c>
      <c r="Q102" s="49">
        <v>712237.21</v>
      </c>
      <c r="R102" s="49">
        <v>109574.96</v>
      </c>
      <c r="S102" s="49">
        <v>1840007.83</v>
      </c>
      <c r="T102" s="49">
        <v>56.32</v>
      </c>
      <c r="U102" s="47" t="s">
        <v>420</v>
      </c>
      <c r="V102" s="50">
        <v>4</v>
      </c>
      <c r="W102" s="22"/>
      <c r="X102" s="22">
        <v>2985774.1000000006</v>
      </c>
      <c r="Y102" s="22">
        <v>2985774.1</v>
      </c>
      <c r="Z102" s="22">
        <v>2537907.9900000002</v>
      </c>
    </row>
    <row r="103" spans="1:26" ht="409.5" x14ac:dyDescent="0.35">
      <c r="A103" s="19">
        <f t="shared" si="3"/>
        <v>100</v>
      </c>
      <c r="B103" s="47">
        <v>138639</v>
      </c>
      <c r="C103" s="47" t="s">
        <v>421</v>
      </c>
      <c r="D103" s="47">
        <v>3</v>
      </c>
      <c r="E103" s="47" t="s">
        <v>52</v>
      </c>
      <c r="F103" s="47" t="s">
        <v>364</v>
      </c>
      <c r="G103" s="47" t="s">
        <v>370</v>
      </c>
      <c r="H103" s="47" t="s">
        <v>422</v>
      </c>
      <c r="I103" s="47" t="s">
        <v>419</v>
      </c>
      <c r="J103" s="47">
        <v>77</v>
      </c>
      <c r="K103" s="48">
        <v>42948</v>
      </c>
      <c r="L103" s="48">
        <v>44504</v>
      </c>
      <c r="M103" s="48">
        <v>45291</v>
      </c>
      <c r="N103" s="49">
        <v>6797594.9800000004</v>
      </c>
      <c r="O103" s="49">
        <v>3350115.68</v>
      </c>
      <c r="P103" s="49">
        <v>2847598.32</v>
      </c>
      <c r="Q103" s="49">
        <v>435515.05</v>
      </c>
      <c r="R103" s="49">
        <v>67002.31</v>
      </c>
      <c r="S103" s="49">
        <v>3447479.3</v>
      </c>
      <c r="T103" s="49">
        <v>3.16</v>
      </c>
      <c r="U103" s="47" t="s">
        <v>423</v>
      </c>
      <c r="V103" s="50">
        <v>4</v>
      </c>
      <c r="W103" s="22"/>
      <c r="X103" s="22">
        <v>178101</v>
      </c>
      <c r="Y103" s="22">
        <v>178101</v>
      </c>
      <c r="Z103" s="22">
        <v>151385.85111106178</v>
      </c>
    </row>
    <row r="104" spans="1:26" ht="409.5" x14ac:dyDescent="0.35">
      <c r="A104" s="19">
        <f t="shared" si="3"/>
        <v>101</v>
      </c>
      <c r="B104" s="47">
        <v>138712</v>
      </c>
      <c r="C104" s="47" t="s">
        <v>424</v>
      </c>
      <c r="D104" s="47">
        <v>3</v>
      </c>
      <c r="E104" s="47" t="s">
        <v>52</v>
      </c>
      <c r="F104" s="47" t="s">
        <v>364</v>
      </c>
      <c r="G104" s="47" t="s">
        <v>425</v>
      </c>
      <c r="H104" s="47" t="s">
        <v>426</v>
      </c>
      <c r="I104" s="47" t="s">
        <v>427</v>
      </c>
      <c r="J104" s="47">
        <v>72</v>
      </c>
      <c r="K104" s="48">
        <v>43070</v>
      </c>
      <c r="L104" s="48">
        <v>44533</v>
      </c>
      <c r="M104" s="48">
        <v>45260</v>
      </c>
      <c r="N104" s="49">
        <v>2769405.99</v>
      </c>
      <c r="O104" s="49">
        <v>2529571.5099999998</v>
      </c>
      <c r="P104" s="49">
        <v>2150135.79</v>
      </c>
      <c r="Q104" s="49">
        <v>328844.28999999998</v>
      </c>
      <c r="R104" s="49">
        <v>50591.43</v>
      </c>
      <c r="S104" s="49">
        <v>239834.48</v>
      </c>
      <c r="T104" s="49">
        <v>2.68</v>
      </c>
      <c r="U104" s="47" t="s">
        <v>428</v>
      </c>
      <c r="V104" s="50">
        <v>4</v>
      </c>
      <c r="W104" s="22"/>
      <c r="X104" s="22">
        <v>42093.140000000007</v>
      </c>
      <c r="Y104" s="22">
        <v>42093.14</v>
      </c>
      <c r="Z104" s="22">
        <v>35779.169971760988</v>
      </c>
    </row>
    <row r="105" spans="1:26" ht="409.5" x14ac:dyDescent="0.35">
      <c r="A105" s="19">
        <f t="shared" si="3"/>
        <v>102</v>
      </c>
      <c r="B105" s="47">
        <v>138713</v>
      </c>
      <c r="C105" s="47" t="s">
        <v>429</v>
      </c>
      <c r="D105" s="47">
        <v>3</v>
      </c>
      <c r="E105" s="47" t="s">
        <v>52</v>
      </c>
      <c r="F105" s="47" t="s">
        <v>364</v>
      </c>
      <c r="G105" s="47" t="s">
        <v>425</v>
      </c>
      <c r="H105" s="47" t="s">
        <v>430</v>
      </c>
      <c r="I105" s="47" t="s">
        <v>427</v>
      </c>
      <c r="J105" s="47">
        <v>72</v>
      </c>
      <c r="K105" s="48">
        <v>43070</v>
      </c>
      <c r="L105" s="48">
        <v>44539</v>
      </c>
      <c r="M105" s="48">
        <v>45260</v>
      </c>
      <c r="N105" s="49">
        <v>4399399.8099999996</v>
      </c>
      <c r="O105" s="49">
        <v>4312742.13</v>
      </c>
      <c r="P105" s="49">
        <v>3665830.82</v>
      </c>
      <c r="Q105" s="49">
        <v>560656.47</v>
      </c>
      <c r="R105" s="49">
        <v>86254.84</v>
      </c>
      <c r="S105" s="49">
        <v>86657.68</v>
      </c>
      <c r="T105" s="49">
        <v>1.94</v>
      </c>
      <c r="U105" s="47" t="s">
        <v>431</v>
      </c>
      <c r="V105" s="50">
        <v>4</v>
      </c>
      <c r="W105" s="22"/>
      <c r="X105" s="22">
        <v>50646.86</v>
      </c>
      <c r="Y105" s="22">
        <v>50646.86</v>
      </c>
      <c r="Z105" s="22">
        <v>43049.830020085159</v>
      </c>
    </row>
    <row r="106" spans="1:26" ht="409.5" x14ac:dyDescent="0.35">
      <c r="A106" s="19">
        <f t="shared" si="3"/>
        <v>103</v>
      </c>
      <c r="B106" s="47">
        <v>140101</v>
      </c>
      <c r="C106" s="47" t="s">
        <v>432</v>
      </c>
      <c r="D106" s="47">
        <v>3</v>
      </c>
      <c r="E106" s="47" t="s">
        <v>52</v>
      </c>
      <c r="F106" s="47" t="s">
        <v>364</v>
      </c>
      <c r="G106" s="47" t="s">
        <v>379</v>
      </c>
      <c r="H106" s="47" t="s">
        <v>433</v>
      </c>
      <c r="I106" s="47" t="s">
        <v>434</v>
      </c>
      <c r="J106" s="47">
        <v>43</v>
      </c>
      <c r="K106" s="48">
        <v>43983</v>
      </c>
      <c r="L106" s="48">
        <v>44343</v>
      </c>
      <c r="M106" s="48">
        <v>45289</v>
      </c>
      <c r="N106" s="49">
        <v>7839813.0199999996</v>
      </c>
      <c r="O106" s="49">
        <v>5717169.0499999998</v>
      </c>
      <c r="P106" s="49">
        <v>4859593.7</v>
      </c>
      <c r="Q106" s="49">
        <v>0</v>
      </c>
      <c r="R106" s="49">
        <v>857575.35</v>
      </c>
      <c r="S106" s="49">
        <v>2122643.9700000002</v>
      </c>
      <c r="T106" s="49">
        <v>25.22</v>
      </c>
      <c r="U106" s="47" t="s">
        <v>435</v>
      </c>
      <c r="V106" s="50">
        <v>4</v>
      </c>
      <c r="W106" s="22"/>
      <c r="X106" s="22">
        <v>98710.5</v>
      </c>
      <c r="Y106" s="22">
        <v>98710.5</v>
      </c>
      <c r="Z106" s="22">
        <v>83903.925000000003</v>
      </c>
    </row>
    <row r="107" spans="1:26" ht="409.5" x14ac:dyDescent="0.35">
      <c r="A107" s="19">
        <f t="shared" si="3"/>
        <v>104</v>
      </c>
      <c r="B107" s="47">
        <v>140357</v>
      </c>
      <c r="C107" s="47" t="s">
        <v>436</v>
      </c>
      <c r="D107" s="47">
        <v>3</v>
      </c>
      <c r="E107" s="47" t="s">
        <v>52</v>
      </c>
      <c r="F107" s="47" t="s">
        <v>364</v>
      </c>
      <c r="G107" s="47" t="s">
        <v>379</v>
      </c>
      <c r="H107" s="47" t="s">
        <v>437</v>
      </c>
      <c r="I107" s="47" t="s">
        <v>438</v>
      </c>
      <c r="J107" s="47">
        <v>74</v>
      </c>
      <c r="K107" s="48">
        <v>43040</v>
      </c>
      <c r="L107" s="48">
        <v>44490</v>
      </c>
      <c r="M107" s="48">
        <v>45282</v>
      </c>
      <c r="N107" s="49">
        <v>8938635.6400000006</v>
      </c>
      <c r="O107" s="49">
        <v>8242811.75</v>
      </c>
      <c r="P107" s="49">
        <v>7006390</v>
      </c>
      <c r="Q107" s="49">
        <v>0</v>
      </c>
      <c r="R107" s="49">
        <v>1236421.75</v>
      </c>
      <c r="S107" s="49">
        <v>695823.89</v>
      </c>
      <c r="T107" s="49">
        <v>4.3899999999999997</v>
      </c>
      <c r="U107" s="47" t="s">
        <v>439</v>
      </c>
      <c r="V107" s="50">
        <v>4</v>
      </c>
      <c r="W107" s="22"/>
      <c r="X107" s="22">
        <v>385987.13</v>
      </c>
      <c r="Y107" s="22">
        <v>385987.13</v>
      </c>
      <c r="Z107" s="22">
        <v>328089.0630996527</v>
      </c>
    </row>
    <row r="108" spans="1:26" ht="409.5" x14ac:dyDescent="0.35">
      <c r="A108" s="19">
        <f t="shared" si="3"/>
        <v>105</v>
      </c>
      <c r="B108" s="47">
        <v>140572</v>
      </c>
      <c r="C108" s="47" t="s">
        <v>440</v>
      </c>
      <c r="D108" s="47">
        <v>3</v>
      </c>
      <c r="E108" s="47" t="s">
        <v>52</v>
      </c>
      <c r="F108" s="47" t="s">
        <v>364</v>
      </c>
      <c r="G108" s="47" t="s">
        <v>370</v>
      </c>
      <c r="H108" s="47" t="s">
        <v>441</v>
      </c>
      <c r="I108" s="47" t="s">
        <v>442</v>
      </c>
      <c r="J108" s="47">
        <v>42</v>
      </c>
      <c r="K108" s="48">
        <v>44013</v>
      </c>
      <c r="L108" s="48">
        <v>44658</v>
      </c>
      <c r="M108" s="48">
        <v>45291</v>
      </c>
      <c r="N108" s="49">
        <v>5117392.49</v>
      </c>
      <c r="O108" s="49">
        <v>4806474.63</v>
      </c>
      <c r="P108" s="49">
        <v>4085503.44</v>
      </c>
      <c r="Q108" s="49">
        <v>624841.69999999995</v>
      </c>
      <c r="R108" s="49">
        <v>96129.49</v>
      </c>
      <c r="S108" s="49">
        <v>310917.86</v>
      </c>
      <c r="T108" s="49">
        <v>4.4800000000000004</v>
      </c>
      <c r="U108" s="47" t="s">
        <v>443</v>
      </c>
      <c r="V108" s="50">
        <v>4</v>
      </c>
      <c r="W108" s="22"/>
      <c r="X108" s="22">
        <v>213627.5</v>
      </c>
      <c r="Y108" s="22">
        <v>213627.5</v>
      </c>
      <c r="Z108" s="22">
        <v>181583.37485123303</v>
      </c>
    </row>
    <row r="109" spans="1:26" ht="409.5" x14ac:dyDescent="0.35">
      <c r="A109" s="19">
        <f t="shared" si="3"/>
        <v>106</v>
      </c>
      <c r="B109" s="47">
        <v>125997</v>
      </c>
      <c r="C109" s="47" t="s">
        <v>444</v>
      </c>
      <c r="D109" s="47">
        <v>4</v>
      </c>
      <c r="E109" s="47" t="s">
        <v>445</v>
      </c>
      <c r="F109" s="47" t="s">
        <v>364</v>
      </c>
      <c r="G109" s="47" t="s">
        <v>365</v>
      </c>
      <c r="H109" s="47" t="s">
        <v>446</v>
      </c>
      <c r="I109" s="47" t="s">
        <v>397</v>
      </c>
      <c r="J109" s="47">
        <v>80</v>
      </c>
      <c r="K109" s="48">
        <v>42856</v>
      </c>
      <c r="L109" s="48">
        <v>43822</v>
      </c>
      <c r="M109" s="48">
        <v>45291</v>
      </c>
      <c r="N109" s="49">
        <v>18307980.25</v>
      </c>
      <c r="O109" s="49">
        <v>18307980.25</v>
      </c>
      <c r="P109" s="49">
        <v>15561783.220000001</v>
      </c>
      <c r="Q109" s="49">
        <v>2380037.39</v>
      </c>
      <c r="R109" s="49">
        <v>366159.64</v>
      </c>
      <c r="S109" s="49">
        <v>0</v>
      </c>
      <c r="T109" s="49">
        <v>0.89</v>
      </c>
      <c r="U109" s="47" t="s">
        <v>447</v>
      </c>
      <c r="V109" s="50">
        <v>4</v>
      </c>
      <c r="W109" s="22"/>
      <c r="X109" s="22">
        <v>186930</v>
      </c>
      <c r="Y109" s="22">
        <v>186930</v>
      </c>
      <c r="Z109" s="22">
        <v>158890.5</v>
      </c>
    </row>
    <row r="110" spans="1:26" ht="409.5" x14ac:dyDescent="0.35">
      <c r="A110" s="19">
        <f t="shared" si="3"/>
        <v>107</v>
      </c>
      <c r="B110" s="47">
        <v>127227</v>
      </c>
      <c r="C110" s="47" t="s">
        <v>448</v>
      </c>
      <c r="D110" s="47">
        <v>4</v>
      </c>
      <c r="E110" s="47" t="s">
        <v>445</v>
      </c>
      <c r="F110" s="47" t="s">
        <v>364</v>
      </c>
      <c r="G110" s="47" t="s">
        <v>365</v>
      </c>
      <c r="H110" s="47" t="s">
        <v>449</v>
      </c>
      <c r="I110" s="47" t="s">
        <v>397</v>
      </c>
      <c r="J110" s="47">
        <v>64</v>
      </c>
      <c r="K110" s="48">
        <v>43344</v>
      </c>
      <c r="L110" s="48">
        <v>44033</v>
      </c>
      <c r="M110" s="48">
        <v>45291</v>
      </c>
      <c r="N110" s="49">
        <v>6269019.96</v>
      </c>
      <c r="O110" s="49">
        <v>6269019.96</v>
      </c>
      <c r="P110" s="49">
        <v>5328666.9800000004</v>
      </c>
      <c r="Q110" s="49">
        <v>814972.58</v>
      </c>
      <c r="R110" s="49">
        <v>125380.4</v>
      </c>
      <c r="S110" s="49">
        <v>0</v>
      </c>
      <c r="T110" s="49">
        <v>63.3</v>
      </c>
      <c r="U110" s="47" t="s">
        <v>450</v>
      </c>
      <c r="V110" s="50">
        <v>4</v>
      </c>
      <c r="W110" s="22"/>
      <c r="X110" s="22">
        <v>72578.500000000015</v>
      </c>
      <c r="Y110" s="22">
        <v>72578.5</v>
      </c>
      <c r="Z110" s="22">
        <v>61691.73</v>
      </c>
    </row>
    <row r="111" spans="1:26" ht="409.5" x14ac:dyDescent="0.35">
      <c r="A111" s="19">
        <f t="shared" si="3"/>
        <v>108</v>
      </c>
      <c r="B111" s="47">
        <v>127234</v>
      </c>
      <c r="C111" s="47" t="s">
        <v>451</v>
      </c>
      <c r="D111" s="47">
        <v>4</v>
      </c>
      <c r="E111" s="47" t="s">
        <v>445</v>
      </c>
      <c r="F111" s="47" t="s">
        <v>364</v>
      </c>
      <c r="G111" s="47" t="s">
        <v>365</v>
      </c>
      <c r="H111" s="47" t="s">
        <v>452</v>
      </c>
      <c r="I111" s="47" t="s">
        <v>397</v>
      </c>
      <c r="J111" s="47">
        <v>64</v>
      </c>
      <c r="K111" s="48">
        <v>43344</v>
      </c>
      <c r="L111" s="48">
        <v>43969</v>
      </c>
      <c r="M111" s="48">
        <v>45291</v>
      </c>
      <c r="N111" s="49">
        <v>3631539.02</v>
      </c>
      <c r="O111" s="49">
        <v>3606549.02</v>
      </c>
      <c r="P111" s="49">
        <v>3065566.67</v>
      </c>
      <c r="Q111" s="49">
        <v>468851.37</v>
      </c>
      <c r="R111" s="49">
        <v>72130.98</v>
      </c>
      <c r="S111" s="49">
        <v>24990</v>
      </c>
      <c r="T111" s="49">
        <v>4.51</v>
      </c>
      <c r="U111" s="47" t="s">
        <v>453</v>
      </c>
      <c r="V111" s="50">
        <v>4</v>
      </c>
      <c r="W111" s="22"/>
      <c r="X111" s="22">
        <v>40765</v>
      </c>
      <c r="Y111" s="22">
        <v>40765</v>
      </c>
      <c r="Z111" s="22">
        <v>34650.25</v>
      </c>
    </row>
    <row r="112" spans="1:26" ht="409.5" x14ac:dyDescent="0.35">
      <c r="A112" s="19">
        <f t="shared" si="3"/>
        <v>109</v>
      </c>
      <c r="B112" s="47">
        <v>128356</v>
      </c>
      <c r="C112" s="47" t="s">
        <v>454</v>
      </c>
      <c r="D112" s="47">
        <v>4</v>
      </c>
      <c r="E112" s="47" t="s">
        <v>445</v>
      </c>
      <c r="F112" s="47" t="s">
        <v>364</v>
      </c>
      <c r="G112" s="47" t="s">
        <v>365</v>
      </c>
      <c r="H112" s="47" t="s">
        <v>455</v>
      </c>
      <c r="I112" s="47" t="s">
        <v>397</v>
      </c>
      <c r="J112" s="47">
        <v>62</v>
      </c>
      <c r="K112" s="48">
        <v>43405</v>
      </c>
      <c r="L112" s="48">
        <v>43885</v>
      </c>
      <c r="M112" s="48">
        <v>45291</v>
      </c>
      <c r="N112" s="49">
        <v>13276454.130000001</v>
      </c>
      <c r="O112" s="49">
        <v>11748603.66</v>
      </c>
      <c r="P112" s="49">
        <v>9986313.1099999994</v>
      </c>
      <c r="Q112" s="49">
        <v>1527318.48</v>
      </c>
      <c r="R112" s="49">
        <v>234972.07</v>
      </c>
      <c r="S112" s="49">
        <v>1527850.47</v>
      </c>
      <c r="T112" s="49">
        <v>98.98</v>
      </c>
      <c r="U112" s="47" t="s">
        <v>456</v>
      </c>
      <c r="V112" s="50">
        <v>4</v>
      </c>
      <c r="W112" s="22"/>
      <c r="X112" s="22">
        <v>142205</v>
      </c>
      <c r="Y112" s="22">
        <v>142205</v>
      </c>
      <c r="Z112" s="22">
        <v>120874.25</v>
      </c>
    </row>
    <row r="113" spans="1:26" ht="409.5" x14ac:dyDescent="0.35">
      <c r="A113" s="19">
        <f t="shared" si="3"/>
        <v>110</v>
      </c>
      <c r="B113" s="47">
        <v>128389</v>
      </c>
      <c r="C113" s="47" t="s">
        <v>457</v>
      </c>
      <c r="D113" s="47">
        <v>4</v>
      </c>
      <c r="E113" s="47" t="s">
        <v>445</v>
      </c>
      <c r="F113" s="47" t="s">
        <v>364</v>
      </c>
      <c r="G113" s="47" t="s">
        <v>388</v>
      </c>
      <c r="H113" s="47" t="s">
        <v>458</v>
      </c>
      <c r="I113" s="47" t="s">
        <v>459</v>
      </c>
      <c r="J113" s="47">
        <v>71</v>
      </c>
      <c r="K113" s="48">
        <v>43136</v>
      </c>
      <c r="L113" s="48">
        <v>43944</v>
      </c>
      <c r="M113" s="48">
        <v>45291</v>
      </c>
      <c r="N113" s="49">
        <v>13508340.119999999</v>
      </c>
      <c r="O113" s="49">
        <v>13173243.960000001</v>
      </c>
      <c r="P113" s="49">
        <v>11197257.359999999</v>
      </c>
      <c r="Q113" s="49">
        <v>1712521.72</v>
      </c>
      <c r="R113" s="49">
        <v>263464.88</v>
      </c>
      <c r="S113" s="49">
        <v>335096.15999999997</v>
      </c>
      <c r="T113" s="49">
        <v>17</v>
      </c>
      <c r="U113" s="47" t="s">
        <v>460</v>
      </c>
      <c r="V113" s="50">
        <v>4</v>
      </c>
      <c r="W113" s="22"/>
      <c r="X113" s="22">
        <v>491216.24</v>
      </c>
      <c r="Y113" s="22">
        <v>491216.24000000005</v>
      </c>
      <c r="Z113" s="22">
        <v>417533.80474488612</v>
      </c>
    </row>
    <row r="114" spans="1:26" ht="409.5" x14ac:dyDescent="0.35">
      <c r="A114" s="19">
        <f t="shared" si="3"/>
        <v>111</v>
      </c>
      <c r="B114" s="47">
        <v>128394</v>
      </c>
      <c r="C114" s="47" t="s">
        <v>461</v>
      </c>
      <c r="D114" s="47">
        <v>4</v>
      </c>
      <c r="E114" s="47" t="s">
        <v>445</v>
      </c>
      <c r="F114" s="47" t="s">
        <v>364</v>
      </c>
      <c r="G114" s="47" t="s">
        <v>388</v>
      </c>
      <c r="H114" s="47" t="s">
        <v>462</v>
      </c>
      <c r="I114" s="47" t="s">
        <v>459</v>
      </c>
      <c r="J114" s="47">
        <v>72</v>
      </c>
      <c r="K114" s="48">
        <v>43125</v>
      </c>
      <c r="L114" s="48">
        <v>43962</v>
      </c>
      <c r="M114" s="48">
        <v>45291</v>
      </c>
      <c r="N114" s="49">
        <v>7913940.3700000001</v>
      </c>
      <c r="O114" s="49">
        <v>7913940.3700000001</v>
      </c>
      <c r="P114" s="49">
        <v>6726849.3099999996</v>
      </c>
      <c r="Q114" s="49">
        <v>1028812.24</v>
      </c>
      <c r="R114" s="49">
        <v>158278.82</v>
      </c>
      <c r="S114" s="49">
        <v>0</v>
      </c>
      <c r="T114" s="49">
        <v>2.96</v>
      </c>
      <c r="U114" s="47" t="s">
        <v>463</v>
      </c>
      <c r="V114" s="50">
        <v>4</v>
      </c>
      <c r="W114" s="22"/>
      <c r="X114" s="22">
        <v>108759.99999999999</v>
      </c>
      <c r="Y114" s="22">
        <v>108760</v>
      </c>
      <c r="Z114" s="22">
        <v>92446.000081586026</v>
      </c>
    </row>
    <row r="115" spans="1:26" ht="409.5" x14ac:dyDescent="0.35">
      <c r="A115" s="19">
        <f t="shared" si="3"/>
        <v>112</v>
      </c>
      <c r="B115" s="47">
        <v>129155</v>
      </c>
      <c r="C115" s="47" t="s">
        <v>464</v>
      </c>
      <c r="D115" s="47">
        <v>4</v>
      </c>
      <c r="E115" s="47" t="s">
        <v>445</v>
      </c>
      <c r="F115" s="47" t="s">
        <v>364</v>
      </c>
      <c r="G115" s="47" t="s">
        <v>365</v>
      </c>
      <c r="H115" s="47" t="s">
        <v>465</v>
      </c>
      <c r="I115" s="47" t="s">
        <v>397</v>
      </c>
      <c r="J115" s="47">
        <v>74</v>
      </c>
      <c r="K115" s="48">
        <v>43040</v>
      </c>
      <c r="L115" s="48">
        <v>43818</v>
      </c>
      <c r="M115" s="48">
        <v>45291</v>
      </c>
      <c r="N115" s="49">
        <v>37588477.850000001</v>
      </c>
      <c r="O115" s="49">
        <v>36346757.340000004</v>
      </c>
      <c r="P115" s="49">
        <v>30894743.760000002</v>
      </c>
      <c r="Q115" s="49">
        <v>4725078.4400000004</v>
      </c>
      <c r="R115" s="49">
        <v>726935.14</v>
      </c>
      <c r="S115" s="49">
        <v>1241720.51</v>
      </c>
      <c r="T115" s="49">
        <v>56.63</v>
      </c>
      <c r="U115" s="47" t="s">
        <v>466</v>
      </c>
      <c r="V115" s="50">
        <v>4</v>
      </c>
      <c r="W115" s="22"/>
      <c r="X115" s="22">
        <v>907203.62000000011</v>
      </c>
      <c r="Y115" s="22">
        <v>907203.62</v>
      </c>
      <c r="Z115" s="22">
        <v>771123.07874978625</v>
      </c>
    </row>
    <row r="116" spans="1:26" ht="409.5" x14ac:dyDescent="0.35">
      <c r="A116" s="19">
        <f t="shared" si="3"/>
        <v>113</v>
      </c>
      <c r="B116" s="47">
        <v>129358</v>
      </c>
      <c r="C116" s="47" t="s">
        <v>467</v>
      </c>
      <c r="D116" s="47">
        <v>4</v>
      </c>
      <c r="E116" s="47" t="s">
        <v>445</v>
      </c>
      <c r="F116" s="47" t="s">
        <v>364</v>
      </c>
      <c r="G116" s="47" t="s">
        <v>365</v>
      </c>
      <c r="H116" s="47" t="s">
        <v>468</v>
      </c>
      <c r="I116" s="47" t="s">
        <v>397</v>
      </c>
      <c r="J116" s="47">
        <v>57</v>
      </c>
      <c r="K116" s="48">
        <v>43435</v>
      </c>
      <c r="L116" s="48">
        <v>43951</v>
      </c>
      <c r="M116" s="48">
        <v>45169</v>
      </c>
      <c r="N116" s="49">
        <v>6194443.1100000003</v>
      </c>
      <c r="O116" s="49">
        <v>6194443.1100000003</v>
      </c>
      <c r="P116" s="49">
        <v>5265276.6500000004</v>
      </c>
      <c r="Q116" s="49">
        <v>805277.6</v>
      </c>
      <c r="R116" s="49">
        <v>123888.86</v>
      </c>
      <c r="S116" s="49">
        <v>0</v>
      </c>
      <c r="T116" s="49">
        <v>98.12</v>
      </c>
      <c r="U116" s="47" t="s">
        <v>469</v>
      </c>
      <c r="V116" s="50">
        <v>4</v>
      </c>
      <c r="W116" s="22"/>
      <c r="X116" s="22">
        <v>91730</v>
      </c>
      <c r="Y116" s="22">
        <v>91730</v>
      </c>
      <c r="Z116" s="22">
        <v>77970.500081586026</v>
      </c>
    </row>
    <row r="117" spans="1:26" ht="409.5" x14ac:dyDescent="0.35">
      <c r="A117" s="19">
        <f t="shared" si="3"/>
        <v>114</v>
      </c>
      <c r="B117" s="47">
        <v>129535</v>
      </c>
      <c r="C117" s="47" t="s">
        <v>470</v>
      </c>
      <c r="D117" s="47">
        <v>4</v>
      </c>
      <c r="E117" s="47" t="s">
        <v>445</v>
      </c>
      <c r="F117" s="47" t="s">
        <v>364</v>
      </c>
      <c r="G117" s="47" t="s">
        <v>471</v>
      </c>
      <c r="H117" s="47" t="s">
        <v>472</v>
      </c>
      <c r="I117" s="47" t="s">
        <v>473</v>
      </c>
      <c r="J117" s="47">
        <v>58</v>
      </c>
      <c r="K117" s="48">
        <v>43466</v>
      </c>
      <c r="L117" s="48">
        <v>44034</v>
      </c>
      <c r="M117" s="48">
        <v>45230</v>
      </c>
      <c r="N117" s="49">
        <v>3818754.74</v>
      </c>
      <c r="O117" s="49">
        <v>3800523.94</v>
      </c>
      <c r="P117" s="49">
        <v>3230445.35</v>
      </c>
      <c r="Q117" s="49">
        <v>494068.11</v>
      </c>
      <c r="R117" s="49">
        <v>76010.48</v>
      </c>
      <c r="S117" s="49">
        <v>18230.8</v>
      </c>
      <c r="T117" s="49">
        <v>60.22</v>
      </c>
      <c r="U117" s="47" t="s">
        <v>474</v>
      </c>
      <c r="V117" s="50">
        <v>4</v>
      </c>
      <c r="W117" s="22"/>
      <c r="X117" s="22">
        <v>1240926.98</v>
      </c>
      <c r="Y117" s="22">
        <v>1240926.98</v>
      </c>
      <c r="Z117" s="22">
        <v>1054787.9351853027</v>
      </c>
    </row>
    <row r="118" spans="1:26" ht="409.5" x14ac:dyDescent="0.35">
      <c r="A118" s="19">
        <f t="shared" si="3"/>
        <v>115</v>
      </c>
      <c r="B118" s="47">
        <v>125656</v>
      </c>
      <c r="C118" s="47" t="s">
        <v>475</v>
      </c>
      <c r="D118" s="47">
        <v>4</v>
      </c>
      <c r="E118" s="47" t="s">
        <v>476</v>
      </c>
      <c r="F118" s="47" t="s">
        <v>364</v>
      </c>
      <c r="G118" s="47" t="s">
        <v>365</v>
      </c>
      <c r="H118" s="47" t="s">
        <v>477</v>
      </c>
      <c r="I118" s="47" t="s">
        <v>397</v>
      </c>
      <c r="J118" s="47">
        <v>64</v>
      </c>
      <c r="K118" s="48">
        <v>43344</v>
      </c>
      <c r="L118" s="48">
        <v>44085</v>
      </c>
      <c r="M118" s="48">
        <v>45291</v>
      </c>
      <c r="N118" s="49">
        <v>14630630.82</v>
      </c>
      <c r="O118" s="49">
        <v>14630630.82</v>
      </c>
      <c r="P118" s="49">
        <v>12436036.199999999</v>
      </c>
      <c r="Q118" s="49">
        <v>1901982.01</v>
      </c>
      <c r="R118" s="49">
        <v>292612.61</v>
      </c>
      <c r="S118" s="49">
        <v>0</v>
      </c>
      <c r="T118" s="49">
        <v>57.95</v>
      </c>
      <c r="U118" s="47" t="s">
        <v>478</v>
      </c>
      <c r="V118" s="50">
        <v>4</v>
      </c>
      <c r="W118" s="22"/>
      <c r="X118" s="22">
        <v>149121.28</v>
      </c>
      <c r="Y118" s="22">
        <v>149121.28</v>
      </c>
      <c r="Z118" s="22">
        <v>126753.09</v>
      </c>
    </row>
    <row r="119" spans="1:26" ht="409.5" x14ac:dyDescent="0.35">
      <c r="A119" s="19">
        <f t="shared" si="3"/>
        <v>116</v>
      </c>
      <c r="B119" s="47">
        <v>128057</v>
      </c>
      <c r="C119" s="47" t="s">
        <v>479</v>
      </c>
      <c r="D119" s="47">
        <v>4</v>
      </c>
      <c r="E119" s="47" t="s">
        <v>476</v>
      </c>
      <c r="F119" s="47" t="s">
        <v>364</v>
      </c>
      <c r="G119" s="47" t="s">
        <v>471</v>
      </c>
      <c r="H119" s="47" t="s">
        <v>480</v>
      </c>
      <c r="I119" s="47" t="s">
        <v>473</v>
      </c>
      <c r="J119" s="47">
        <v>67</v>
      </c>
      <c r="K119" s="48">
        <v>43252</v>
      </c>
      <c r="L119" s="48">
        <v>44232</v>
      </c>
      <c r="M119" s="48">
        <v>45291</v>
      </c>
      <c r="N119" s="49">
        <v>21922277.469999999</v>
      </c>
      <c r="O119" s="49">
        <v>19471292.84</v>
      </c>
      <c r="P119" s="49">
        <v>16550598.92</v>
      </c>
      <c r="Q119" s="49">
        <v>2531268.0699999998</v>
      </c>
      <c r="R119" s="49">
        <v>389425.85</v>
      </c>
      <c r="S119" s="49">
        <v>2450984.63</v>
      </c>
      <c r="T119" s="49">
        <v>0.25</v>
      </c>
      <c r="U119" s="47" t="s">
        <v>481</v>
      </c>
      <c r="V119" s="50">
        <v>4</v>
      </c>
      <c r="W119" s="22"/>
      <c r="X119" s="22">
        <v>0</v>
      </c>
      <c r="Y119" s="22">
        <v>0</v>
      </c>
      <c r="Z119" s="22">
        <v>0</v>
      </c>
    </row>
    <row r="120" spans="1:26" ht="409.5" x14ac:dyDescent="0.35">
      <c r="A120" s="19">
        <f t="shared" si="3"/>
        <v>117</v>
      </c>
      <c r="B120" s="47">
        <v>126041</v>
      </c>
      <c r="C120" s="47" t="s">
        <v>482</v>
      </c>
      <c r="D120" s="47">
        <v>4</v>
      </c>
      <c r="E120" s="47" t="s">
        <v>483</v>
      </c>
      <c r="F120" s="47" t="s">
        <v>364</v>
      </c>
      <c r="G120" s="47" t="s">
        <v>365</v>
      </c>
      <c r="H120" s="47" t="s">
        <v>484</v>
      </c>
      <c r="I120" s="47" t="s">
        <v>397</v>
      </c>
      <c r="J120" s="47">
        <v>63</v>
      </c>
      <c r="K120" s="48">
        <v>43360</v>
      </c>
      <c r="L120" s="48">
        <v>43746</v>
      </c>
      <c r="M120" s="48">
        <v>45260</v>
      </c>
      <c r="N120" s="49">
        <v>2359425.5499999998</v>
      </c>
      <c r="O120" s="49">
        <v>2359425.5499999998</v>
      </c>
      <c r="P120" s="49">
        <v>2005511.71</v>
      </c>
      <c r="Q120" s="49">
        <v>306725.33</v>
      </c>
      <c r="R120" s="49">
        <v>47188.51</v>
      </c>
      <c r="S120" s="49">
        <v>0</v>
      </c>
      <c r="T120" s="49">
        <v>33.6</v>
      </c>
      <c r="U120" s="47" t="s">
        <v>485</v>
      </c>
      <c r="V120" s="50">
        <v>4</v>
      </c>
      <c r="W120" s="22"/>
      <c r="X120" s="22">
        <v>90713.4</v>
      </c>
      <c r="Y120" s="22">
        <v>90713.4</v>
      </c>
      <c r="Z120" s="22">
        <v>77106.39</v>
      </c>
    </row>
    <row r="121" spans="1:26" ht="409.5" x14ac:dyDescent="0.35">
      <c r="A121" s="19">
        <f t="shared" si="3"/>
        <v>118</v>
      </c>
      <c r="B121" s="47">
        <v>126111</v>
      </c>
      <c r="C121" s="47" t="s">
        <v>486</v>
      </c>
      <c r="D121" s="47">
        <v>4</v>
      </c>
      <c r="E121" s="47" t="s">
        <v>483</v>
      </c>
      <c r="F121" s="47" t="s">
        <v>364</v>
      </c>
      <c r="G121" s="47" t="s">
        <v>365</v>
      </c>
      <c r="H121" s="47" t="s">
        <v>487</v>
      </c>
      <c r="I121" s="47" t="s">
        <v>397</v>
      </c>
      <c r="J121" s="47">
        <v>61</v>
      </c>
      <c r="K121" s="48">
        <v>43343</v>
      </c>
      <c r="L121" s="48">
        <v>43742</v>
      </c>
      <c r="M121" s="48">
        <v>45169</v>
      </c>
      <c r="N121" s="49">
        <v>1195505.24</v>
      </c>
      <c r="O121" s="49">
        <v>1195505.24</v>
      </c>
      <c r="P121" s="49">
        <v>1016179.47</v>
      </c>
      <c r="Q121" s="49">
        <v>155415.65</v>
      </c>
      <c r="R121" s="49">
        <v>23910.12</v>
      </c>
      <c r="S121" s="49">
        <v>0</v>
      </c>
      <c r="T121" s="49">
        <v>90.21</v>
      </c>
      <c r="U121" s="47" t="s">
        <v>488</v>
      </c>
      <c r="V121" s="50">
        <v>4</v>
      </c>
      <c r="W121" s="22"/>
      <c r="X121" s="22">
        <v>24500</v>
      </c>
      <c r="Y121" s="22">
        <v>24500</v>
      </c>
      <c r="Z121" s="22">
        <v>20825</v>
      </c>
    </row>
    <row r="122" spans="1:26" ht="409.5" x14ac:dyDescent="0.35">
      <c r="A122" s="19">
        <f t="shared" si="3"/>
        <v>119</v>
      </c>
      <c r="B122" s="47">
        <v>126112</v>
      </c>
      <c r="C122" s="47" t="s">
        <v>489</v>
      </c>
      <c r="D122" s="47">
        <v>4</v>
      </c>
      <c r="E122" s="47" t="s">
        <v>483</v>
      </c>
      <c r="F122" s="47" t="s">
        <v>364</v>
      </c>
      <c r="G122" s="47" t="s">
        <v>365</v>
      </c>
      <c r="H122" s="47" t="s">
        <v>490</v>
      </c>
      <c r="I122" s="47" t="s">
        <v>397</v>
      </c>
      <c r="J122" s="47">
        <v>64</v>
      </c>
      <c r="K122" s="48">
        <v>43344</v>
      </c>
      <c r="L122" s="48">
        <v>43927</v>
      </c>
      <c r="M122" s="48">
        <v>45291</v>
      </c>
      <c r="N122" s="49">
        <v>4578544.6500000004</v>
      </c>
      <c r="O122" s="49">
        <v>4578544.6500000004</v>
      </c>
      <c r="P122" s="49">
        <v>3891762.96</v>
      </c>
      <c r="Q122" s="49">
        <v>595210.79</v>
      </c>
      <c r="R122" s="49">
        <v>91570.9</v>
      </c>
      <c r="S122" s="49">
        <v>0</v>
      </c>
      <c r="T122" s="49">
        <v>3.17</v>
      </c>
      <c r="U122" s="47" t="s">
        <v>491</v>
      </c>
      <c r="V122" s="50">
        <v>4</v>
      </c>
      <c r="W122" s="22"/>
      <c r="X122" s="22">
        <v>58905</v>
      </c>
      <c r="Y122" s="22">
        <v>58905</v>
      </c>
      <c r="Z122" s="22">
        <v>50069.25</v>
      </c>
    </row>
    <row r="123" spans="1:26" ht="409.5" x14ac:dyDescent="0.35">
      <c r="A123" s="19">
        <f t="shared" si="3"/>
        <v>120</v>
      </c>
      <c r="B123" s="47">
        <v>127991</v>
      </c>
      <c r="C123" s="47" t="s">
        <v>492</v>
      </c>
      <c r="D123" s="47">
        <v>4</v>
      </c>
      <c r="E123" s="47" t="s">
        <v>483</v>
      </c>
      <c r="F123" s="47" t="s">
        <v>364</v>
      </c>
      <c r="G123" s="47" t="s">
        <v>379</v>
      </c>
      <c r="H123" s="47" t="s">
        <v>493</v>
      </c>
      <c r="I123" s="47" t="s">
        <v>494</v>
      </c>
      <c r="J123" s="47">
        <v>70</v>
      </c>
      <c r="K123" s="48">
        <v>43346</v>
      </c>
      <c r="L123" s="48">
        <v>43964</v>
      </c>
      <c r="M123" s="48">
        <v>45291</v>
      </c>
      <c r="N123" s="49">
        <v>4321746.92</v>
      </c>
      <c r="O123" s="49">
        <v>4042488.6</v>
      </c>
      <c r="P123" s="49">
        <v>3436115.32</v>
      </c>
      <c r="Q123" s="49">
        <v>525523.51</v>
      </c>
      <c r="R123" s="49">
        <v>80849.77</v>
      </c>
      <c r="S123" s="49">
        <v>279258.32</v>
      </c>
      <c r="T123" s="49">
        <v>52.1</v>
      </c>
      <c r="U123" s="47" t="s">
        <v>495</v>
      </c>
      <c r="V123" s="50">
        <v>4</v>
      </c>
      <c r="W123" s="22"/>
      <c r="X123" s="22">
        <v>1076194.6599999999</v>
      </c>
      <c r="Y123" s="22">
        <v>1076194.6599999999</v>
      </c>
      <c r="Z123" s="22">
        <v>914765.4685289613</v>
      </c>
    </row>
    <row r="124" spans="1:26" ht="409.5" x14ac:dyDescent="0.35">
      <c r="A124" s="19">
        <f t="shared" si="3"/>
        <v>121</v>
      </c>
      <c r="B124" s="47">
        <v>127073</v>
      </c>
      <c r="C124" s="47" t="s">
        <v>496</v>
      </c>
      <c r="D124" s="47">
        <v>4</v>
      </c>
      <c r="E124" s="47" t="s">
        <v>497</v>
      </c>
      <c r="F124" s="47" t="s">
        <v>364</v>
      </c>
      <c r="G124" s="47" t="s">
        <v>379</v>
      </c>
      <c r="H124" s="47" t="s">
        <v>498</v>
      </c>
      <c r="I124" s="47" t="s">
        <v>494</v>
      </c>
      <c r="J124" s="47">
        <v>70</v>
      </c>
      <c r="K124" s="48">
        <v>43160</v>
      </c>
      <c r="L124" s="48">
        <v>43815</v>
      </c>
      <c r="M124" s="48">
        <v>45291</v>
      </c>
      <c r="N124" s="49">
        <v>3869864.33</v>
      </c>
      <c r="O124" s="49">
        <v>3869864.33</v>
      </c>
      <c r="P124" s="49">
        <v>3289384.69</v>
      </c>
      <c r="Q124" s="49">
        <v>498858.91</v>
      </c>
      <c r="R124" s="49">
        <v>81620.73</v>
      </c>
      <c r="S124" s="49">
        <v>0</v>
      </c>
      <c r="T124" s="49">
        <v>68.22</v>
      </c>
      <c r="U124" s="47" t="s">
        <v>499</v>
      </c>
      <c r="V124" s="50">
        <v>4</v>
      </c>
      <c r="W124" s="22"/>
      <c r="X124" s="22">
        <v>2399816.4499999997</v>
      </c>
      <c r="Y124" s="22">
        <v>2399816.4499999997</v>
      </c>
      <c r="Z124" s="22">
        <v>2039843.98</v>
      </c>
    </row>
    <row r="125" spans="1:26" ht="409.5" x14ac:dyDescent="0.35">
      <c r="A125" s="19">
        <f t="shared" si="3"/>
        <v>122</v>
      </c>
      <c r="B125" s="47">
        <v>127322</v>
      </c>
      <c r="C125" s="47" t="s">
        <v>500</v>
      </c>
      <c r="D125" s="47">
        <v>4</v>
      </c>
      <c r="E125" s="47" t="s">
        <v>497</v>
      </c>
      <c r="F125" s="47" t="s">
        <v>364</v>
      </c>
      <c r="G125" s="47" t="s">
        <v>365</v>
      </c>
      <c r="H125" s="47" t="s">
        <v>501</v>
      </c>
      <c r="I125" s="47" t="s">
        <v>397</v>
      </c>
      <c r="J125" s="47">
        <v>64</v>
      </c>
      <c r="K125" s="48">
        <v>43344</v>
      </c>
      <c r="L125" s="48">
        <v>44193</v>
      </c>
      <c r="M125" s="48">
        <v>45291</v>
      </c>
      <c r="N125" s="49">
        <v>5022672.42</v>
      </c>
      <c r="O125" s="49">
        <v>4669514.9000000004</v>
      </c>
      <c r="P125" s="49">
        <v>3969087.68</v>
      </c>
      <c r="Q125" s="49">
        <v>607036.93000000005</v>
      </c>
      <c r="R125" s="49">
        <v>93390.29</v>
      </c>
      <c r="S125" s="49">
        <v>353157.52</v>
      </c>
      <c r="T125" s="49">
        <v>7.08</v>
      </c>
      <c r="U125" s="47" t="s">
        <v>502</v>
      </c>
      <c r="V125" s="50">
        <v>4</v>
      </c>
      <c r="W125" s="22"/>
      <c r="X125" s="22">
        <v>58905</v>
      </c>
      <c r="Y125" s="22">
        <v>58905</v>
      </c>
      <c r="Z125" s="22">
        <v>50069.25</v>
      </c>
    </row>
    <row r="126" spans="1:26" ht="409.5" x14ac:dyDescent="0.35">
      <c r="A126" s="19">
        <f t="shared" si="3"/>
        <v>123</v>
      </c>
      <c r="B126" s="47">
        <v>127323</v>
      </c>
      <c r="C126" s="47" t="s">
        <v>503</v>
      </c>
      <c r="D126" s="47">
        <v>4</v>
      </c>
      <c r="E126" s="47" t="s">
        <v>497</v>
      </c>
      <c r="F126" s="47" t="s">
        <v>364</v>
      </c>
      <c r="G126" s="47" t="s">
        <v>365</v>
      </c>
      <c r="H126" s="47" t="s">
        <v>504</v>
      </c>
      <c r="I126" s="47" t="s">
        <v>397</v>
      </c>
      <c r="J126" s="47">
        <v>63</v>
      </c>
      <c r="K126" s="48">
        <v>43374</v>
      </c>
      <c r="L126" s="48">
        <v>44069</v>
      </c>
      <c r="M126" s="48">
        <v>45291</v>
      </c>
      <c r="N126" s="49">
        <v>2347572.0699999998</v>
      </c>
      <c r="O126" s="49">
        <v>2347572.0699999998</v>
      </c>
      <c r="P126" s="49">
        <v>1995436.27</v>
      </c>
      <c r="Q126" s="49">
        <v>305184.38</v>
      </c>
      <c r="R126" s="49">
        <v>46951.42</v>
      </c>
      <c r="S126" s="49">
        <v>0</v>
      </c>
      <c r="T126" s="49">
        <v>61.52</v>
      </c>
      <c r="U126" s="47" t="s">
        <v>505</v>
      </c>
      <c r="V126" s="50">
        <v>4</v>
      </c>
      <c r="W126" s="22"/>
      <c r="X126" s="22">
        <v>32130</v>
      </c>
      <c r="Y126" s="22">
        <v>32130</v>
      </c>
      <c r="Z126" s="22">
        <v>27310.5</v>
      </c>
    </row>
    <row r="127" spans="1:26" ht="409.5" x14ac:dyDescent="0.35">
      <c r="A127" s="19">
        <f t="shared" si="3"/>
        <v>124</v>
      </c>
      <c r="B127" s="47">
        <v>128956</v>
      </c>
      <c r="C127" s="47" t="s">
        <v>506</v>
      </c>
      <c r="D127" s="47">
        <v>4</v>
      </c>
      <c r="E127" s="47" t="s">
        <v>497</v>
      </c>
      <c r="F127" s="47" t="s">
        <v>364</v>
      </c>
      <c r="G127" s="47" t="s">
        <v>388</v>
      </c>
      <c r="H127" s="47" t="s">
        <v>507</v>
      </c>
      <c r="I127" s="47" t="s">
        <v>508</v>
      </c>
      <c r="J127" s="47">
        <v>62</v>
      </c>
      <c r="K127" s="48">
        <v>43405</v>
      </c>
      <c r="L127" s="48">
        <v>43851</v>
      </c>
      <c r="M127" s="48">
        <v>45291</v>
      </c>
      <c r="N127" s="49">
        <v>2841271.72</v>
      </c>
      <c r="O127" s="49">
        <v>2149628.7200000002</v>
      </c>
      <c r="P127" s="49">
        <v>1827184.41</v>
      </c>
      <c r="Q127" s="49">
        <v>279451.74</v>
      </c>
      <c r="R127" s="49">
        <v>42992.57</v>
      </c>
      <c r="S127" s="49">
        <v>691643</v>
      </c>
      <c r="T127" s="49">
        <v>2.42</v>
      </c>
      <c r="U127" s="47" t="s">
        <v>509</v>
      </c>
      <c r="V127" s="50">
        <v>4</v>
      </c>
      <c r="W127" s="22"/>
      <c r="X127" s="22">
        <v>87705.9</v>
      </c>
      <c r="Y127" s="22">
        <v>87705.9</v>
      </c>
      <c r="Z127" s="22">
        <v>74550.009999999995</v>
      </c>
    </row>
    <row r="128" spans="1:26" ht="409.5" x14ac:dyDescent="0.35">
      <c r="A128" s="19">
        <f t="shared" si="3"/>
        <v>125</v>
      </c>
      <c r="B128" s="47">
        <v>124095</v>
      </c>
      <c r="C128" s="47" t="s">
        <v>510</v>
      </c>
      <c r="D128" s="47">
        <v>4</v>
      </c>
      <c r="E128" s="47" t="s">
        <v>511</v>
      </c>
      <c r="F128" s="47" t="s">
        <v>364</v>
      </c>
      <c r="G128" s="47" t="s">
        <v>379</v>
      </c>
      <c r="H128" s="47" t="s">
        <v>512</v>
      </c>
      <c r="I128" s="47" t="s">
        <v>494</v>
      </c>
      <c r="J128" s="47">
        <v>72</v>
      </c>
      <c r="K128" s="48">
        <v>43106</v>
      </c>
      <c r="L128" s="48">
        <v>44131</v>
      </c>
      <c r="M128" s="48">
        <v>45291</v>
      </c>
      <c r="N128" s="49">
        <v>4079528.33</v>
      </c>
      <c r="O128" s="49">
        <v>3064018.5</v>
      </c>
      <c r="P128" s="49">
        <v>2604415.71</v>
      </c>
      <c r="Q128" s="49">
        <v>398322.43</v>
      </c>
      <c r="R128" s="49">
        <v>61280.36</v>
      </c>
      <c r="S128" s="49">
        <v>1015509.83</v>
      </c>
      <c r="T128" s="49">
        <v>1.37</v>
      </c>
      <c r="U128" s="47" t="s">
        <v>513</v>
      </c>
      <c r="V128" s="50">
        <v>4</v>
      </c>
      <c r="W128" s="22"/>
      <c r="X128" s="22">
        <v>48436.02</v>
      </c>
      <c r="Y128" s="22">
        <v>48436.02</v>
      </c>
      <c r="Z128" s="22">
        <v>41170.616999999998</v>
      </c>
    </row>
    <row r="129" spans="1:26" ht="409.5" x14ac:dyDescent="0.35">
      <c r="A129" s="19">
        <f t="shared" si="3"/>
        <v>126</v>
      </c>
      <c r="B129" s="47">
        <v>127325</v>
      </c>
      <c r="C129" s="47" t="s">
        <v>514</v>
      </c>
      <c r="D129" s="47">
        <v>4</v>
      </c>
      <c r="E129" s="47" t="s">
        <v>511</v>
      </c>
      <c r="F129" s="47" t="s">
        <v>364</v>
      </c>
      <c r="G129" s="47" t="s">
        <v>365</v>
      </c>
      <c r="H129" s="47" t="s">
        <v>515</v>
      </c>
      <c r="I129" s="47" t="s">
        <v>397</v>
      </c>
      <c r="J129" s="47">
        <v>63</v>
      </c>
      <c r="K129" s="48">
        <v>43374</v>
      </c>
      <c r="L129" s="48">
        <v>44092</v>
      </c>
      <c r="M129" s="48">
        <v>45291</v>
      </c>
      <c r="N129" s="49">
        <v>2395366.62</v>
      </c>
      <c r="O129" s="49">
        <v>2395366.62</v>
      </c>
      <c r="P129" s="49">
        <v>2036061.63</v>
      </c>
      <c r="Q129" s="49">
        <v>311397.65999999997</v>
      </c>
      <c r="R129" s="49">
        <v>47907.33</v>
      </c>
      <c r="S129" s="49">
        <v>0</v>
      </c>
      <c r="T129" s="49">
        <v>32.11</v>
      </c>
      <c r="U129" s="47" t="s">
        <v>516</v>
      </c>
      <c r="V129" s="50">
        <v>4</v>
      </c>
      <c r="W129" s="22"/>
      <c r="X129" s="22">
        <v>26180</v>
      </c>
      <c r="Y129" s="22">
        <v>26180</v>
      </c>
      <c r="Z129" s="22">
        <v>22253</v>
      </c>
    </row>
    <row r="130" spans="1:26" ht="409.5" x14ac:dyDescent="0.35">
      <c r="A130" s="19">
        <f t="shared" si="3"/>
        <v>127</v>
      </c>
      <c r="B130" s="47">
        <v>127326</v>
      </c>
      <c r="C130" s="47" t="s">
        <v>517</v>
      </c>
      <c r="D130" s="47">
        <v>4</v>
      </c>
      <c r="E130" s="47" t="s">
        <v>511</v>
      </c>
      <c r="F130" s="47" t="s">
        <v>364</v>
      </c>
      <c r="G130" s="47" t="s">
        <v>365</v>
      </c>
      <c r="H130" s="47" t="s">
        <v>518</v>
      </c>
      <c r="I130" s="47" t="s">
        <v>397</v>
      </c>
      <c r="J130" s="47">
        <v>63</v>
      </c>
      <c r="K130" s="48">
        <v>43374</v>
      </c>
      <c r="L130" s="48">
        <v>44193</v>
      </c>
      <c r="M130" s="48">
        <v>45291</v>
      </c>
      <c r="N130" s="49">
        <v>3060187.53</v>
      </c>
      <c r="O130" s="49">
        <v>3060187.53</v>
      </c>
      <c r="P130" s="49">
        <v>2601159.42</v>
      </c>
      <c r="Q130" s="49">
        <v>397824.37</v>
      </c>
      <c r="R130" s="49">
        <v>61203.74</v>
      </c>
      <c r="S130" s="49">
        <v>0</v>
      </c>
      <c r="T130" s="49">
        <v>60.99</v>
      </c>
      <c r="U130" s="47" t="s">
        <v>519</v>
      </c>
      <c r="V130" s="50">
        <v>4</v>
      </c>
      <c r="W130" s="22"/>
      <c r="X130" s="22">
        <v>26180</v>
      </c>
      <c r="Y130" s="22">
        <v>26180</v>
      </c>
      <c r="Z130" s="22">
        <v>22253</v>
      </c>
    </row>
    <row r="131" spans="1:26" ht="409.5" x14ac:dyDescent="0.35">
      <c r="A131" s="19">
        <f t="shared" si="3"/>
        <v>128</v>
      </c>
      <c r="B131" s="47">
        <v>116409</v>
      </c>
      <c r="C131" s="47" t="s">
        <v>520</v>
      </c>
      <c r="D131" s="47">
        <v>5</v>
      </c>
      <c r="E131" s="47" t="s">
        <v>521</v>
      </c>
      <c r="F131" s="47" t="s">
        <v>364</v>
      </c>
      <c r="G131" s="47" t="s">
        <v>522</v>
      </c>
      <c r="H131" s="47" t="s">
        <v>523</v>
      </c>
      <c r="I131" s="47" t="s">
        <v>524</v>
      </c>
      <c r="J131" s="47">
        <v>75</v>
      </c>
      <c r="K131" s="48">
        <v>42982</v>
      </c>
      <c r="L131" s="48">
        <v>42982</v>
      </c>
      <c r="M131" s="48">
        <v>45263</v>
      </c>
      <c r="N131" s="49">
        <v>7977832.7199999997</v>
      </c>
      <c r="O131" s="49">
        <v>7610807.1600000001</v>
      </c>
      <c r="P131" s="49">
        <v>6469186.0800000001</v>
      </c>
      <c r="Q131" s="49">
        <v>988643.85</v>
      </c>
      <c r="R131" s="49">
        <v>152977.23000000001</v>
      </c>
      <c r="S131" s="49">
        <v>367025.56</v>
      </c>
      <c r="T131" s="49">
        <v>93.03</v>
      </c>
      <c r="U131" s="47" t="s">
        <v>525</v>
      </c>
      <c r="V131" s="50">
        <v>4</v>
      </c>
      <c r="W131" s="22"/>
      <c r="X131" s="22">
        <v>4472821.07</v>
      </c>
      <c r="Y131" s="22">
        <v>4472821.07</v>
      </c>
      <c r="Z131" s="22">
        <v>3801897.9</v>
      </c>
    </row>
    <row r="132" spans="1:26" ht="409.5" x14ac:dyDescent="0.35">
      <c r="A132" s="19">
        <f t="shared" si="3"/>
        <v>129</v>
      </c>
      <c r="B132" s="47">
        <v>116464</v>
      </c>
      <c r="C132" s="47" t="s">
        <v>526</v>
      </c>
      <c r="D132" s="47">
        <v>5</v>
      </c>
      <c r="E132" s="47" t="s">
        <v>521</v>
      </c>
      <c r="F132" s="47" t="s">
        <v>364</v>
      </c>
      <c r="G132" s="47" t="s">
        <v>522</v>
      </c>
      <c r="H132" s="47" t="s">
        <v>527</v>
      </c>
      <c r="I132" s="47" t="s">
        <v>528</v>
      </c>
      <c r="J132" s="47">
        <v>99</v>
      </c>
      <c r="K132" s="48">
        <v>42291</v>
      </c>
      <c r="L132" s="48">
        <v>43088</v>
      </c>
      <c r="M132" s="48">
        <v>45291</v>
      </c>
      <c r="N132" s="49">
        <v>19787516.940000001</v>
      </c>
      <c r="O132" s="49">
        <v>19626845.699999999</v>
      </c>
      <c r="P132" s="49">
        <v>16682818.84</v>
      </c>
      <c r="Q132" s="49">
        <v>2551489.9500000002</v>
      </c>
      <c r="R132" s="49">
        <v>392536.91</v>
      </c>
      <c r="S132" s="49">
        <v>160671.24</v>
      </c>
      <c r="T132" s="49">
        <v>77.81</v>
      </c>
      <c r="U132" s="47" t="s">
        <v>529</v>
      </c>
      <c r="V132" s="50">
        <v>4</v>
      </c>
      <c r="W132" s="22"/>
      <c r="X132" s="22">
        <v>15055736.229999999</v>
      </c>
      <c r="Y132" s="22">
        <v>15055736.229999999</v>
      </c>
      <c r="Z132" s="22">
        <v>12797375.779999999</v>
      </c>
    </row>
    <row r="133" spans="1:26" ht="409.5" x14ac:dyDescent="0.35">
      <c r="A133" s="19">
        <f t="shared" si="3"/>
        <v>130</v>
      </c>
      <c r="B133" s="47">
        <v>122814</v>
      </c>
      <c r="C133" s="47" t="s">
        <v>530</v>
      </c>
      <c r="D133" s="47">
        <v>6</v>
      </c>
      <c r="E133" s="47" t="s">
        <v>531</v>
      </c>
      <c r="F133" s="47" t="s">
        <v>364</v>
      </c>
      <c r="G133" s="47" t="s">
        <v>379</v>
      </c>
      <c r="H133" s="47" t="s">
        <v>532</v>
      </c>
      <c r="I133" s="47" t="s">
        <v>385</v>
      </c>
      <c r="J133" s="47">
        <v>81</v>
      </c>
      <c r="K133" s="48">
        <v>42826</v>
      </c>
      <c r="L133" s="48">
        <v>43516</v>
      </c>
      <c r="M133" s="48">
        <v>45291</v>
      </c>
      <c r="N133" s="49">
        <v>99132667.450000003</v>
      </c>
      <c r="O133" s="49">
        <v>97916974.159999996</v>
      </c>
      <c r="P133" s="49">
        <v>83229428.049999997</v>
      </c>
      <c r="Q133" s="49">
        <v>12729206.630000001</v>
      </c>
      <c r="R133" s="49">
        <v>1958339.48</v>
      </c>
      <c r="S133" s="49">
        <v>1215693.29</v>
      </c>
      <c r="T133" s="49">
        <v>25.1</v>
      </c>
      <c r="U133" s="47" t="s">
        <v>533</v>
      </c>
      <c r="V133" s="50">
        <v>4</v>
      </c>
      <c r="W133" s="22"/>
      <c r="X133" s="22">
        <v>74719.760000000009</v>
      </c>
      <c r="Y133" s="22">
        <v>74719.759999999995</v>
      </c>
      <c r="Z133" s="22">
        <v>63511.8</v>
      </c>
    </row>
    <row r="134" spans="1:26" ht="409.5" x14ac:dyDescent="0.35">
      <c r="A134" s="19">
        <f t="shared" ref="A134:A197" si="6">A133+1</f>
        <v>131</v>
      </c>
      <c r="B134" s="47">
        <v>124341</v>
      </c>
      <c r="C134" s="47" t="s">
        <v>534</v>
      </c>
      <c r="D134" s="47">
        <v>6</v>
      </c>
      <c r="E134" s="47" t="s">
        <v>531</v>
      </c>
      <c r="F134" s="47" t="s">
        <v>364</v>
      </c>
      <c r="G134" s="47" t="s">
        <v>522</v>
      </c>
      <c r="H134" s="47" t="s">
        <v>535</v>
      </c>
      <c r="I134" s="47" t="s">
        <v>528</v>
      </c>
      <c r="J134" s="47">
        <v>97</v>
      </c>
      <c r="K134" s="48">
        <v>42340</v>
      </c>
      <c r="L134" s="48">
        <v>43437</v>
      </c>
      <c r="M134" s="48">
        <v>45291</v>
      </c>
      <c r="N134" s="49">
        <v>18294601.550000001</v>
      </c>
      <c r="O134" s="49">
        <v>17286735.66</v>
      </c>
      <c r="P134" s="49">
        <v>14693725.32</v>
      </c>
      <c r="Q134" s="49">
        <v>2247275.62</v>
      </c>
      <c r="R134" s="49">
        <v>345734.72</v>
      </c>
      <c r="S134" s="49">
        <v>1007865.89</v>
      </c>
      <c r="T134" s="49">
        <v>93.17</v>
      </c>
      <c r="U134" s="47" t="s">
        <v>536</v>
      </c>
      <c r="V134" s="50">
        <v>4</v>
      </c>
      <c r="W134" s="22"/>
      <c r="X134" s="22">
        <v>14415718.77</v>
      </c>
      <c r="Y134" s="22">
        <v>14415718.77</v>
      </c>
      <c r="Z134" s="22">
        <v>12253361.01</v>
      </c>
    </row>
    <row r="135" spans="1:26" ht="409.5" x14ac:dyDescent="0.35">
      <c r="A135" s="19">
        <f t="shared" si="6"/>
        <v>132</v>
      </c>
      <c r="B135" s="47">
        <v>123705</v>
      </c>
      <c r="C135" s="47" t="s">
        <v>537</v>
      </c>
      <c r="D135" s="47">
        <v>8</v>
      </c>
      <c r="E135" s="47" t="s">
        <v>120</v>
      </c>
      <c r="F135" s="47" t="s">
        <v>364</v>
      </c>
      <c r="G135" s="47" t="s">
        <v>522</v>
      </c>
      <c r="H135" s="47" t="s">
        <v>538</v>
      </c>
      <c r="I135" s="47" t="s">
        <v>528</v>
      </c>
      <c r="J135" s="47">
        <v>70</v>
      </c>
      <c r="K135" s="48">
        <v>43160</v>
      </c>
      <c r="L135" s="48">
        <v>43551</v>
      </c>
      <c r="M135" s="48">
        <v>45291</v>
      </c>
      <c r="N135" s="49">
        <v>16873664.16</v>
      </c>
      <c r="O135" s="49">
        <v>10695874.49</v>
      </c>
      <c r="P135" s="49">
        <v>7487112.1399999997</v>
      </c>
      <c r="Q135" s="49">
        <v>2994844.86</v>
      </c>
      <c r="R135" s="49">
        <v>213917.49</v>
      </c>
      <c r="S135" s="49">
        <v>6177789.6699999999</v>
      </c>
      <c r="T135" s="49">
        <v>37.6</v>
      </c>
      <c r="U135" s="47" t="s">
        <v>539</v>
      </c>
      <c r="V135" s="50">
        <v>4</v>
      </c>
      <c r="W135" s="22"/>
      <c r="X135" s="22">
        <v>4873302.17</v>
      </c>
      <c r="Y135" s="22">
        <v>4873302.17</v>
      </c>
      <c r="Z135" s="22">
        <v>3411311.5</v>
      </c>
    </row>
    <row r="136" spans="1:26" ht="409.5" x14ac:dyDescent="0.35">
      <c r="A136" s="19">
        <f t="shared" si="6"/>
        <v>133</v>
      </c>
      <c r="B136" s="47">
        <v>124373</v>
      </c>
      <c r="C136" s="47" t="s">
        <v>540</v>
      </c>
      <c r="D136" s="47">
        <v>8</v>
      </c>
      <c r="E136" s="47" t="s">
        <v>120</v>
      </c>
      <c r="F136" s="47" t="s">
        <v>364</v>
      </c>
      <c r="G136" s="47" t="s">
        <v>370</v>
      </c>
      <c r="H136" s="47" t="s">
        <v>541</v>
      </c>
      <c r="I136" s="47" t="s">
        <v>542</v>
      </c>
      <c r="J136" s="47">
        <v>66</v>
      </c>
      <c r="K136" s="48">
        <v>43282</v>
      </c>
      <c r="L136" s="48">
        <v>43774</v>
      </c>
      <c r="M136" s="48">
        <v>45291</v>
      </c>
      <c r="N136" s="49">
        <v>13110618.800000001</v>
      </c>
      <c r="O136" s="49">
        <v>10700750</v>
      </c>
      <c r="P136" s="49">
        <v>7490525</v>
      </c>
      <c r="Q136" s="49">
        <v>2996209.99</v>
      </c>
      <c r="R136" s="49">
        <v>214015.01</v>
      </c>
      <c r="S136" s="49">
        <v>2409868.7999999998</v>
      </c>
      <c r="T136" s="49">
        <v>4.88</v>
      </c>
      <c r="U136" s="47" t="s">
        <v>543</v>
      </c>
      <c r="V136" s="50">
        <v>4</v>
      </c>
      <c r="W136" s="22"/>
      <c r="X136" s="22">
        <v>89212.1</v>
      </c>
      <c r="Y136" s="22">
        <v>89212.1</v>
      </c>
      <c r="Z136" s="22">
        <v>62448.47</v>
      </c>
    </row>
    <row r="137" spans="1:26" ht="409.5" x14ac:dyDescent="0.35">
      <c r="A137" s="19">
        <f t="shared" si="6"/>
        <v>134</v>
      </c>
      <c r="B137" s="47">
        <v>126628</v>
      </c>
      <c r="C137" s="47" t="s">
        <v>544</v>
      </c>
      <c r="D137" s="47">
        <v>8</v>
      </c>
      <c r="E137" s="47" t="s">
        <v>120</v>
      </c>
      <c r="F137" s="47" t="s">
        <v>364</v>
      </c>
      <c r="G137" s="47" t="s">
        <v>379</v>
      </c>
      <c r="H137" s="47" t="s">
        <v>545</v>
      </c>
      <c r="I137" s="47" t="s">
        <v>385</v>
      </c>
      <c r="J137" s="47">
        <v>64</v>
      </c>
      <c r="K137" s="48">
        <v>43344</v>
      </c>
      <c r="L137" s="48">
        <v>43769</v>
      </c>
      <c r="M137" s="48">
        <v>45291</v>
      </c>
      <c r="N137" s="49">
        <v>3791903.62</v>
      </c>
      <c r="O137" s="49">
        <v>3791903.62</v>
      </c>
      <c r="P137" s="49">
        <v>2654332.5299999998</v>
      </c>
      <c r="Q137" s="49">
        <v>1061733.02</v>
      </c>
      <c r="R137" s="49">
        <v>75838.070000000007</v>
      </c>
      <c r="S137" s="49">
        <v>0</v>
      </c>
      <c r="T137" s="49">
        <v>70.989999999999995</v>
      </c>
      <c r="U137" s="47" t="s">
        <v>546</v>
      </c>
      <c r="V137" s="50">
        <v>4</v>
      </c>
      <c r="W137" s="22"/>
      <c r="X137" s="22">
        <v>607360.64</v>
      </c>
      <c r="Y137" s="22">
        <v>607360.64</v>
      </c>
      <c r="Z137" s="22">
        <v>425152.44862433773</v>
      </c>
    </row>
    <row r="138" spans="1:26" ht="409.5" x14ac:dyDescent="0.35">
      <c r="A138" s="19">
        <f t="shared" si="6"/>
        <v>135</v>
      </c>
      <c r="B138" s="47">
        <v>126911</v>
      </c>
      <c r="C138" s="47" t="s">
        <v>547</v>
      </c>
      <c r="D138" s="47">
        <v>8</v>
      </c>
      <c r="E138" s="47" t="s">
        <v>120</v>
      </c>
      <c r="F138" s="47" t="s">
        <v>364</v>
      </c>
      <c r="G138" s="47" t="s">
        <v>388</v>
      </c>
      <c r="H138" s="47" t="s">
        <v>548</v>
      </c>
      <c r="I138" s="47" t="s">
        <v>549</v>
      </c>
      <c r="J138" s="47">
        <v>65</v>
      </c>
      <c r="K138" s="48">
        <v>43342</v>
      </c>
      <c r="L138" s="48">
        <v>43929</v>
      </c>
      <c r="M138" s="48">
        <v>45291</v>
      </c>
      <c r="N138" s="49">
        <v>12055331.84</v>
      </c>
      <c r="O138" s="49">
        <v>10699777.789999999</v>
      </c>
      <c r="P138" s="49">
        <v>7489844.46</v>
      </c>
      <c r="Q138" s="49">
        <v>2995937.77</v>
      </c>
      <c r="R138" s="49">
        <v>213995.56</v>
      </c>
      <c r="S138" s="49">
        <v>1355554.05</v>
      </c>
      <c r="T138" s="49">
        <v>18.66</v>
      </c>
      <c r="U138" s="47" t="s">
        <v>550</v>
      </c>
      <c r="V138" s="50">
        <v>4</v>
      </c>
      <c r="W138" s="22"/>
      <c r="X138" s="22">
        <v>369993</v>
      </c>
      <c r="Y138" s="22">
        <v>369993</v>
      </c>
      <c r="Z138" s="22">
        <v>258995.1</v>
      </c>
    </row>
    <row r="139" spans="1:26" ht="409.5" x14ac:dyDescent="0.35">
      <c r="A139" s="19">
        <f t="shared" si="6"/>
        <v>136</v>
      </c>
      <c r="B139" s="47">
        <v>128032</v>
      </c>
      <c r="C139" s="47" t="s">
        <v>551</v>
      </c>
      <c r="D139" s="47">
        <v>8</v>
      </c>
      <c r="E139" s="47" t="s">
        <v>120</v>
      </c>
      <c r="F139" s="47" t="s">
        <v>364</v>
      </c>
      <c r="G139" s="47" t="s">
        <v>388</v>
      </c>
      <c r="H139" s="47" t="s">
        <v>552</v>
      </c>
      <c r="I139" s="47" t="s">
        <v>553</v>
      </c>
      <c r="J139" s="47">
        <v>60</v>
      </c>
      <c r="K139" s="48">
        <v>43373</v>
      </c>
      <c r="L139" s="48">
        <v>43886</v>
      </c>
      <c r="M139" s="48">
        <v>45168</v>
      </c>
      <c r="N139" s="49">
        <v>10699518.5</v>
      </c>
      <c r="O139" s="49">
        <v>10699518.5</v>
      </c>
      <c r="P139" s="49">
        <v>7489662.96</v>
      </c>
      <c r="Q139" s="49">
        <v>2995865.14</v>
      </c>
      <c r="R139" s="49">
        <v>213990.39999999999</v>
      </c>
      <c r="S139" s="49">
        <v>0</v>
      </c>
      <c r="T139" s="49">
        <v>30.63</v>
      </c>
      <c r="U139" s="47" t="s">
        <v>554</v>
      </c>
      <c r="V139" s="50">
        <v>4</v>
      </c>
      <c r="W139" s="22"/>
      <c r="X139" s="22">
        <v>953564.15700000012</v>
      </c>
      <c r="Y139" s="22">
        <v>953564.15699999989</v>
      </c>
      <c r="Z139" s="22">
        <v>667494.9152530143</v>
      </c>
    </row>
    <row r="140" spans="1:26" ht="409.5" x14ac:dyDescent="0.35">
      <c r="A140" s="19">
        <f t="shared" si="6"/>
        <v>137</v>
      </c>
      <c r="B140" s="47">
        <v>155641</v>
      </c>
      <c r="C140" s="47" t="s">
        <v>555</v>
      </c>
      <c r="D140" s="47">
        <v>8</v>
      </c>
      <c r="E140" s="47" t="s">
        <v>120</v>
      </c>
      <c r="F140" s="47" t="s">
        <v>364</v>
      </c>
      <c r="G140" s="47" t="s">
        <v>471</v>
      </c>
      <c r="H140" s="47" t="s">
        <v>556</v>
      </c>
      <c r="I140" s="47" t="s">
        <v>557</v>
      </c>
      <c r="J140" s="47">
        <v>17</v>
      </c>
      <c r="K140" s="48">
        <v>44682</v>
      </c>
      <c r="L140" s="48">
        <v>44880</v>
      </c>
      <c r="M140" s="48">
        <v>45199</v>
      </c>
      <c r="N140" s="49">
        <v>401473.56</v>
      </c>
      <c r="O140" s="49">
        <v>385923.1</v>
      </c>
      <c r="P140" s="49">
        <v>270146.17</v>
      </c>
      <c r="Q140" s="49">
        <v>108058.46</v>
      </c>
      <c r="R140" s="49">
        <v>7718.47</v>
      </c>
      <c r="S140" s="49">
        <v>15550.46</v>
      </c>
      <c r="T140" s="49">
        <v>63.85</v>
      </c>
      <c r="U140" s="47" t="s">
        <v>558</v>
      </c>
      <c r="V140" s="50">
        <v>4</v>
      </c>
      <c r="W140" s="22"/>
      <c r="X140" s="22">
        <v>0</v>
      </c>
      <c r="Y140" s="22">
        <v>0</v>
      </c>
      <c r="Z140" s="22">
        <v>0</v>
      </c>
    </row>
    <row r="141" spans="1:26" ht="87" x14ac:dyDescent="0.35">
      <c r="A141" s="19">
        <f t="shared" si="6"/>
        <v>138</v>
      </c>
      <c r="B141" s="47">
        <v>155692</v>
      </c>
      <c r="C141" s="47" t="s">
        <v>559</v>
      </c>
      <c r="D141" s="47">
        <v>8</v>
      </c>
      <c r="E141" s="47" t="s">
        <v>120</v>
      </c>
      <c r="F141" s="47" t="s">
        <v>364</v>
      </c>
      <c r="G141" s="47" t="s">
        <v>471</v>
      </c>
      <c r="H141" s="47" t="s">
        <v>560</v>
      </c>
      <c r="I141" s="47" t="s">
        <v>561</v>
      </c>
      <c r="J141" s="47">
        <v>14</v>
      </c>
      <c r="K141" s="48">
        <v>44866</v>
      </c>
      <c r="L141" s="48">
        <v>44874</v>
      </c>
      <c r="M141" s="48">
        <v>45291</v>
      </c>
      <c r="N141" s="49">
        <v>494411.13</v>
      </c>
      <c r="O141" s="49">
        <v>486461.93</v>
      </c>
      <c r="P141" s="49">
        <v>340523.36</v>
      </c>
      <c r="Q141" s="49">
        <v>136209.32</v>
      </c>
      <c r="R141" s="49">
        <v>9729.25</v>
      </c>
      <c r="S141" s="49">
        <v>7949.2</v>
      </c>
      <c r="T141" s="49">
        <v>0</v>
      </c>
      <c r="U141" s="47" t="s">
        <v>562</v>
      </c>
      <c r="V141" s="50" t="s">
        <v>374</v>
      </c>
      <c r="W141" s="22"/>
      <c r="X141" s="22">
        <v>0</v>
      </c>
      <c r="Y141" s="22">
        <v>0</v>
      </c>
      <c r="Z141" s="22">
        <v>0</v>
      </c>
    </row>
    <row r="142" spans="1:26" ht="130.5" x14ac:dyDescent="0.35">
      <c r="A142" s="19">
        <f t="shared" si="6"/>
        <v>139</v>
      </c>
      <c r="B142" s="47">
        <v>155696</v>
      </c>
      <c r="C142" s="47" t="s">
        <v>563</v>
      </c>
      <c r="D142" s="47">
        <v>8</v>
      </c>
      <c r="E142" s="47" t="s">
        <v>120</v>
      </c>
      <c r="F142" s="47" t="s">
        <v>364</v>
      </c>
      <c r="G142" s="47" t="s">
        <v>388</v>
      </c>
      <c r="H142" s="47" t="s">
        <v>564</v>
      </c>
      <c r="I142" s="47" t="s">
        <v>565</v>
      </c>
      <c r="J142" s="47">
        <v>14</v>
      </c>
      <c r="K142" s="48">
        <v>44866</v>
      </c>
      <c r="L142" s="48">
        <v>44903</v>
      </c>
      <c r="M142" s="48">
        <v>45291</v>
      </c>
      <c r="N142" s="49">
        <v>494545.99</v>
      </c>
      <c r="O142" s="49">
        <v>486672.95</v>
      </c>
      <c r="P142" s="49">
        <v>340671.07</v>
      </c>
      <c r="Q142" s="49">
        <v>136268.39000000001</v>
      </c>
      <c r="R142" s="49">
        <v>9733.49</v>
      </c>
      <c r="S142" s="49">
        <v>7873.04</v>
      </c>
      <c r="T142" s="49">
        <v>9.06</v>
      </c>
      <c r="U142" s="47" t="s">
        <v>566</v>
      </c>
      <c r="V142" s="50">
        <v>4</v>
      </c>
      <c r="W142" s="22"/>
      <c r="X142" s="22">
        <v>0</v>
      </c>
      <c r="Y142" s="22">
        <v>0</v>
      </c>
      <c r="Z142" s="22">
        <v>0</v>
      </c>
    </row>
    <row r="143" spans="1:26" ht="409.5" x14ac:dyDescent="0.35">
      <c r="A143" s="19">
        <f t="shared" si="6"/>
        <v>140</v>
      </c>
      <c r="B143" s="47">
        <v>152952</v>
      </c>
      <c r="C143" s="47" t="s">
        <v>567</v>
      </c>
      <c r="D143" s="47">
        <v>8</v>
      </c>
      <c r="E143" s="47" t="s">
        <v>568</v>
      </c>
      <c r="F143" s="47" t="s">
        <v>364</v>
      </c>
      <c r="G143" s="47" t="s">
        <v>522</v>
      </c>
      <c r="H143" s="47" t="s">
        <v>569</v>
      </c>
      <c r="I143" s="47" t="s">
        <v>570</v>
      </c>
      <c r="J143" s="47">
        <v>36</v>
      </c>
      <c r="K143" s="48">
        <v>44211</v>
      </c>
      <c r="L143" s="48">
        <v>44707</v>
      </c>
      <c r="M143" s="48">
        <v>45291</v>
      </c>
      <c r="N143" s="49">
        <v>484599.22</v>
      </c>
      <c r="O143" s="49">
        <v>463655.55</v>
      </c>
      <c r="P143" s="49">
        <v>324558.90999999997</v>
      </c>
      <c r="Q143" s="49">
        <v>129823.37</v>
      </c>
      <c r="R143" s="49">
        <v>9273.27</v>
      </c>
      <c r="S143" s="49">
        <v>20943.669999999998</v>
      </c>
      <c r="T143" s="49">
        <v>66.34</v>
      </c>
      <c r="U143" s="47" t="s">
        <v>571</v>
      </c>
      <c r="V143" s="50">
        <v>4</v>
      </c>
      <c r="W143" s="22"/>
      <c r="X143" s="22">
        <v>24500</v>
      </c>
      <c r="Y143" s="22">
        <v>24500</v>
      </c>
      <c r="Z143" s="22">
        <v>17150</v>
      </c>
    </row>
    <row r="144" spans="1:26" ht="409.5" x14ac:dyDescent="0.35">
      <c r="A144" s="19">
        <f t="shared" si="6"/>
        <v>141</v>
      </c>
      <c r="B144" s="47">
        <v>120548</v>
      </c>
      <c r="C144" s="47" t="s">
        <v>572</v>
      </c>
      <c r="D144" s="47">
        <v>8</v>
      </c>
      <c r="E144" s="47" t="s">
        <v>573</v>
      </c>
      <c r="F144" s="47" t="s">
        <v>364</v>
      </c>
      <c r="G144" s="47" t="s">
        <v>379</v>
      </c>
      <c r="H144" s="47" t="s">
        <v>574</v>
      </c>
      <c r="I144" s="47" t="s">
        <v>385</v>
      </c>
      <c r="J144" s="47">
        <v>73</v>
      </c>
      <c r="K144" s="48">
        <v>43070</v>
      </c>
      <c r="L144" s="48">
        <v>43516</v>
      </c>
      <c r="M144" s="48">
        <v>45291</v>
      </c>
      <c r="N144" s="49">
        <v>7481997.5700000003</v>
      </c>
      <c r="O144" s="49">
        <v>6832638.3099999996</v>
      </c>
      <c r="P144" s="49">
        <v>4782846.8099999996</v>
      </c>
      <c r="Q144" s="49">
        <v>1913138.72</v>
      </c>
      <c r="R144" s="49">
        <v>136652.78</v>
      </c>
      <c r="S144" s="49">
        <v>649359.27</v>
      </c>
      <c r="T144" s="49">
        <v>31.26</v>
      </c>
      <c r="U144" s="47" t="s">
        <v>575</v>
      </c>
      <c r="V144" s="50">
        <v>4</v>
      </c>
      <c r="W144" s="22"/>
      <c r="X144" s="22">
        <v>2079239.5300000003</v>
      </c>
      <c r="Y144" s="22">
        <v>2079239.5300000003</v>
      </c>
      <c r="Z144" s="22">
        <v>1455467.67</v>
      </c>
    </row>
    <row r="145" spans="1:26" ht="409.5" x14ac:dyDescent="0.35">
      <c r="A145" s="19">
        <f t="shared" si="6"/>
        <v>142</v>
      </c>
      <c r="B145" s="47">
        <v>120580</v>
      </c>
      <c r="C145" s="47" t="s">
        <v>576</v>
      </c>
      <c r="D145" s="47">
        <v>8</v>
      </c>
      <c r="E145" s="47" t="s">
        <v>573</v>
      </c>
      <c r="F145" s="47" t="s">
        <v>364</v>
      </c>
      <c r="G145" s="47" t="s">
        <v>522</v>
      </c>
      <c r="H145" s="47" t="s">
        <v>577</v>
      </c>
      <c r="I145" s="47" t="s">
        <v>528</v>
      </c>
      <c r="J145" s="47">
        <v>78</v>
      </c>
      <c r="K145" s="48">
        <v>42917</v>
      </c>
      <c r="L145" s="48">
        <v>43551</v>
      </c>
      <c r="M145" s="48">
        <v>45291</v>
      </c>
      <c r="N145" s="49">
        <v>8113657.0700000003</v>
      </c>
      <c r="O145" s="49">
        <v>6804559.25</v>
      </c>
      <c r="P145" s="49">
        <v>4763191.4800000004</v>
      </c>
      <c r="Q145" s="49">
        <v>1905276.64</v>
      </c>
      <c r="R145" s="49">
        <v>136091.13</v>
      </c>
      <c r="S145" s="49">
        <v>1309097.82</v>
      </c>
      <c r="T145" s="49">
        <v>33.68</v>
      </c>
      <c r="U145" s="47" t="s">
        <v>578</v>
      </c>
      <c r="V145" s="50">
        <v>4</v>
      </c>
      <c r="W145" s="22"/>
      <c r="X145" s="22">
        <v>1448512.06</v>
      </c>
      <c r="Y145" s="22">
        <v>1448512.06</v>
      </c>
      <c r="Z145" s="22">
        <v>1013958.43</v>
      </c>
    </row>
    <row r="146" spans="1:26" ht="409.5" x14ac:dyDescent="0.35">
      <c r="A146" s="19">
        <f t="shared" si="6"/>
        <v>143</v>
      </c>
      <c r="B146" s="47">
        <v>127769</v>
      </c>
      <c r="C146" s="47" t="s">
        <v>579</v>
      </c>
      <c r="D146" s="47">
        <v>8</v>
      </c>
      <c r="E146" s="47" t="s">
        <v>580</v>
      </c>
      <c r="F146" s="47" t="s">
        <v>364</v>
      </c>
      <c r="G146" s="47" t="s">
        <v>522</v>
      </c>
      <c r="H146" s="47" t="s">
        <v>581</v>
      </c>
      <c r="I146" s="47" t="s">
        <v>582</v>
      </c>
      <c r="J146" s="47">
        <v>75</v>
      </c>
      <c r="K146" s="48">
        <v>42929</v>
      </c>
      <c r="L146" s="48">
        <v>44092</v>
      </c>
      <c r="M146" s="48">
        <v>45230</v>
      </c>
      <c r="N146" s="49">
        <v>2525468.4300000002</v>
      </c>
      <c r="O146" s="49">
        <v>2516679.15</v>
      </c>
      <c r="P146" s="49">
        <v>1761675.41</v>
      </c>
      <c r="Q146" s="49">
        <v>704670.12</v>
      </c>
      <c r="R146" s="49">
        <v>50333.62</v>
      </c>
      <c r="S146" s="49">
        <v>8789.2800000000007</v>
      </c>
      <c r="T146" s="49">
        <v>1.86</v>
      </c>
      <c r="U146" s="47" t="s">
        <v>583</v>
      </c>
      <c r="V146" s="50">
        <v>4</v>
      </c>
      <c r="W146" s="22"/>
      <c r="X146" s="22">
        <v>0</v>
      </c>
      <c r="Y146" s="22">
        <v>0</v>
      </c>
      <c r="Z146" s="22">
        <v>0</v>
      </c>
    </row>
    <row r="147" spans="1:26" ht="409.5" x14ac:dyDescent="0.35">
      <c r="A147" s="19">
        <f t="shared" si="6"/>
        <v>144</v>
      </c>
      <c r="B147" s="47">
        <v>127853</v>
      </c>
      <c r="C147" s="47" t="s">
        <v>584</v>
      </c>
      <c r="D147" s="47">
        <v>8</v>
      </c>
      <c r="E147" s="47" t="s">
        <v>580</v>
      </c>
      <c r="F147" s="47" t="s">
        <v>364</v>
      </c>
      <c r="G147" s="47" t="s">
        <v>370</v>
      </c>
      <c r="H147" s="47" t="s">
        <v>585</v>
      </c>
      <c r="I147" s="47" t="s">
        <v>419</v>
      </c>
      <c r="J147" s="47">
        <v>62</v>
      </c>
      <c r="K147" s="48">
        <v>43405</v>
      </c>
      <c r="L147" s="48">
        <v>44069</v>
      </c>
      <c r="M147" s="48">
        <v>45291</v>
      </c>
      <c r="N147" s="49">
        <v>5225736.9800000004</v>
      </c>
      <c r="O147" s="49">
        <v>4426550</v>
      </c>
      <c r="P147" s="49">
        <v>3098585.02</v>
      </c>
      <c r="Q147" s="49">
        <v>1239433.99</v>
      </c>
      <c r="R147" s="49">
        <v>88530.99</v>
      </c>
      <c r="S147" s="49">
        <v>723741.21</v>
      </c>
      <c r="T147" s="49">
        <v>68.22</v>
      </c>
      <c r="U147" s="47" t="s">
        <v>586</v>
      </c>
      <c r="V147" s="50">
        <v>4</v>
      </c>
      <c r="W147" s="22"/>
      <c r="X147" s="22">
        <v>2622534.91</v>
      </c>
      <c r="Y147" s="22">
        <v>2622534.91</v>
      </c>
      <c r="Z147" s="22">
        <v>1835774.4335032878</v>
      </c>
    </row>
    <row r="148" spans="1:26" ht="409.5" x14ac:dyDescent="0.35">
      <c r="A148" s="19">
        <f t="shared" si="6"/>
        <v>145</v>
      </c>
      <c r="B148" s="47">
        <v>127877</v>
      </c>
      <c r="C148" s="47" t="s">
        <v>587</v>
      </c>
      <c r="D148" s="47">
        <v>8</v>
      </c>
      <c r="E148" s="47" t="s">
        <v>580</v>
      </c>
      <c r="F148" s="47" t="s">
        <v>364</v>
      </c>
      <c r="G148" s="47" t="s">
        <v>522</v>
      </c>
      <c r="H148" s="47" t="s">
        <v>588</v>
      </c>
      <c r="I148" s="47" t="s">
        <v>589</v>
      </c>
      <c r="J148" s="47">
        <v>77</v>
      </c>
      <c r="K148" s="48">
        <v>42917</v>
      </c>
      <c r="L148" s="48">
        <v>44181</v>
      </c>
      <c r="M148" s="48">
        <v>45260</v>
      </c>
      <c r="N148" s="49">
        <v>2892278</v>
      </c>
      <c r="O148" s="49">
        <v>2529855.2799999998</v>
      </c>
      <c r="P148" s="49">
        <v>1770898.71</v>
      </c>
      <c r="Q148" s="49">
        <v>708359.44</v>
      </c>
      <c r="R148" s="49">
        <v>50597.13</v>
      </c>
      <c r="S148" s="49">
        <v>362422.72</v>
      </c>
      <c r="T148" s="49">
        <v>2.39</v>
      </c>
      <c r="U148" s="47" t="s">
        <v>590</v>
      </c>
      <c r="V148" s="50">
        <v>4</v>
      </c>
      <c r="W148" s="22"/>
      <c r="X148" s="22">
        <v>0</v>
      </c>
      <c r="Y148" s="22">
        <v>0</v>
      </c>
      <c r="Z148" s="22">
        <v>0</v>
      </c>
    </row>
    <row r="149" spans="1:26" ht="409.5" x14ac:dyDescent="0.35">
      <c r="A149" s="19">
        <f t="shared" si="6"/>
        <v>146</v>
      </c>
      <c r="B149" s="47">
        <v>130618</v>
      </c>
      <c r="C149" s="47" t="s">
        <v>591</v>
      </c>
      <c r="D149" s="47">
        <v>8</v>
      </c>
      <c r="E149" s="47" t="s">
        <v>592</v>
      </c>
      <c r="F149" s="47" t="s">
        <v>364</v>
      </c>
      <c r="G149" s="47" t="s">
        <v>388</v>
      </c>
      <c r="H149" s="47" t="s">
        <v>593</v>
      </c>
      <c r="I149" s="47" t="s">
        <v>594</v>
      </c>
      <c r="J149" s="47">
        <v>55</v>
      </c>
      <c r="K149" s="48">
        <v>43634</v>
      </c>
      <c r="L149" s="48">
        <v>44068</v>
      </c>
      <c r="M149" s="48">
        <v>45291</v>
      </c>
      <c r="N149" s="49">
        <v>4641265.83</v>
      </c>
      <c r="O149" s="49">
        <v>4589584.16</v>
      </c>
      <c r="P149" s="49">
        <v>3212708.93</v>
      </c>
      <c r="Q149" s="49">
        <v>1285083.55</v>
      </c>
      <c r="R149" s="49">
        <v>91791.679999999993</v>
      </c>
      <c r="S149" s="49">
        <v>51681.67</v>
      </c>
      <c r="T149" s="49">
        <v>46.32</v>
      </c>
      <c r="U149" s="47" t="s">
        <v>595</v>
      </c>
      <c r="V149" s="50">
        <v>4</v>
      </c>
      <c r="W149" s="22"/>
      <c r="X149" s="22">
        <v>160605.85999999999</v>
      </c>
      <c r="Y149" s="22">
        <v>160605.85999999999</v>
      </c>
      <c r="Z149" s="22">
        <v>112424.102</v>
      </c>
    </row>
    <row r="150" spans="1:26" ht="409.5" x14ac:dyDescent="0.35">
      <c r="A150" s="19">
        <f t="shared" si="6"/>
        <v>147</v>
      </c>
      <c r="B150" s="47">
        <v>137490</v>
      </c>
      <c r="C150" s="47" t="s">
        <v>596</v>
      </c>
      <c r="D150" s="47">
        <v>9</v>
      </c>
      <c r="E150" s="47" t="s">
        <v>597</v>
      </c>
      <c r="F150" s="47" t="s">
        <v>364</v>
      </c>
      <c r="G150" s="47" t="s">
        <v>425</v>
      </c>
      <c r="H150" s="47" t="s">
        <v>598</v>
      </c>
      <c r="I150" s="47" t="s">
        <v>427</v>
      </c>
      <c r="J150" s="47">
        <v>61</v>
      </c>
      <c r="K150" s="48">
        <v>43435</v>
      </c>
      <c r="L150" s="48">
        <v>44578</v>
      </c>
      <c r="M150" s="48">
        <v>45291</v>
      </c>
      <c r="N150" s="49">
        <v>1205395.03</v>
      </c>
      <c r="O150" s="49">
        <v>1186704.83</v>
      </c>
      <c r="P150" s="49">
        <v>1127369.58</v>
      </c>
      <c r="Q150" s="49">
        <v>35601.160000000003</v>
      </c>
      <c r="R150" s="49">
        <v>23734.09</v>
      </c>
      <c r="S150" s="49">
        <v>18690.2</v>
      </c>
      <c r="T150" s="49">
        <v>26.52</v>
      </c>
      <c r="U150" s="47" t="s">
        <v>599</v>
      </c>
      <c r="V150" s="50">
        <v>4</v>
      </c>
      <c r="W150" s="22"/>
      <c r="X150" s="22">
        <v>0</v>
      </c>
      <c r="Y150" s="22">
        <v>0</v>
      </c>
      <c r="Z150" s="22">
        <v>0</v>
      </c>
    </row>
    <row r="151" spans="1:26" ht="409.5" x14ac:dyDescent="0.35">
      <c r="A151" s="19">
        <f t="shared" si="6"/>
        <v>148</v>
      </c>
      <c r="B151" s="47">
        <v>151978</v>
      </c>
      <c r="C151" s="47" t="s">
        <v>600</v>
      </c>
      <c r="D151" s="47">
        <v>9</v>
      </c>
      <c r="E151" s="47" t="s">
        <v>597</v>
      </c>
      <c r="F151" s="47" t="s">
        <v>364</v>
      </c>
      <c r="G151" s="47" t="s">
        <v>388</v>
      </c>
      <c r="H151" s="47" t="s">
        <v>601</v>
      </c>
      <c r="I151" s="47" t="s">
        <v>459</v>
      </c>
      <c r="J151" s="47">
        <v>43</v>
      </c>
      <c r="K151" s="48">
        <v>44004</v>
      </c>
      <c r="L151" s="48">
        <v>44659</v>
      </c>
      <c r="M151" s="48">
        <v>45291</v>
      </c>
      <c r="N151" s="49">
        <v>2385224.4500000002</v>
      </c>
      <c r="O151" s="49">
        <v>2244276.75</v>
      </c>
      <c r="P151" s="49">
        <v>2132062.92</v>
      </c>
      <c r="Q151" s="49">
        <v>67328.3</v>
      </c>
      <c r="R151" s="49">
        <v>44885.53</v>
      </c>
      <c r="S151" s="49">
        <v>140947.70000000001</v>
      </c>
      <c r="T151" s="49">
        <v>7.7</v>
      </c>
      <c r="U151" s="47" t="s">
        <v>602</v>
      </c>
      <c r="V151" s="50">
        <v>4</v>
      </c>
      <c r="W151" s="22"/>
      <c r="X151" s="22">
        <v>0</v>
      </c>
      <c r="Y151" s="22">
        <v>0</v>
      </c>
      <c r="Z151" s="22">
        <v>0</v>
      </c>
    </row>
    <row r="152" spans="1:26" ht="409.5" x14ac:dyDescent="0.35">
      <c r="A152" s="19">
        <f t="shared" si="6"/>
        <v>149</v>
      </c>
      <c r="B152" s="47">
        <v>152227</v>
      </c>
      <c r="C152" s="47" t="s">
        <v>603</v>
      </c>
      <c r="D152" s="47">
        <v>9</v>
      </c>
      <c r="E152" s="47" t="s">
        <v>597</v>
      </c>
      <c r="F152" s="47" t="s">
        <v>364</v>
      </c>
      <c r="G152" s="47" t="s">
        <v>379</v>
      </c>
      <c r="H152" s="47" t="s">
        <v>604</v>
      </c>
      <c r="I152" s="47" t="s">
        <v>381</v>
      </c>
      <c r="J152" s="47">
        <v>33</v>
      </c>
      <c r="K152" s="48">
        <v>44166</v>
      </c>
      <c r="L152" s="48">
        <v>44659</v>
      </c>
      <c r="M152" s="48">
        <v>45169</v>
      </c>
      <c r="N152" s="49">
        <v>842881.08</v>
      </c>
      <c r="O152" s="49">
        <v>593937.5</v>
      </c>
      <c r="P152" s="49">
        <v>564240.63</v>
      </c>
      <c r="Q152" s="49">
        <v>17818.12</v>
      </c>
      <c r="R152" s="49">
        <v>11878.75</v>
      </c>
      <c r="S152" s="49">
        <v>248943.58</v>
      </c>
      <c r="T152" s="49">
        <v>10.25</v>
      </c>
      <c r="U152" s="47" t="s">
        <v>605</v>
      </c>
      <c r="V152" s="50">
        <v>4</v>
      </c>
      <c r="W152" s="22"/>
      <c r="X152" s="22">
        <v>0</v>
      </c>
      <c r="Y152" s="22">
        <v>0</v>
      </c>
      <c r="Z152" s="22">
        <v>0</v>
      </c>
    </row>
    <row r="153" spans="1:26" ht="188.5" x14ac:dyDescent="0.35">
      <c r="A153" s="19">
        <f t="shared" si="6"/>
        <v>150</v>
      </c>
      <c r="B153" s="47">
        <v>153242</v>
      </c>
      <c r="C153" s="47" t="s">
        <v>606</v>
      </c>
      <c r="D153" s="47">
        <v>9</v>
      </c>
      <c r="E153" s="47" t="s">
        <v>597</v>
      </c>
      <c r="F153" s="47" t="s">
        <v>364</v>
      </c>
      <c r="G153" s="47" t="s">
        <v>522</v>
      </c>
      <c r="H153" s="47" t="s">
        <v>607</v>
      </c>
      <c r="I153" s="47" t="s">
        <v>608</v>
      </c>
      <c r="J153" s="47">
        <v>63</v>
      </c>
      <c r="K153" s="48">
        <v>43374</v>
      </c>
      <c r="L153" s="48">
        <v>44809</v>
      </c>
      <c r="M153" s="48">
        <v>45291</v>
      </c>
      <c r="N153" s="49">
        <v>4173868</v>
      </c>
      <c r="O153" s="49">
        <v>2375750</v>
      </c>
      <c r="P153" s="49">
        <v>2256962.5</v>
      </c>
      <c r="Q153" s="49">
        <v>71272.5</v>
      </c>
      <c r="R153" s="49">
        <v>47515</v>
      </c>
      <c r="S153" s="49">
        <v>1798118</v>
      </c>
      <c r="T153" s="49">
        <v>6.92</v>
      </c>
      <c r="U153" s="47" t="s">
        <v>609</v>
      </c>
      <c r="V153" s="50">
        <v>4</v>
      </c>
      <c r="W153" s="22"/>
      <c r="X153" s="22">
        <v>0</v>
      </c>
      <c r="Y153" s="22">
        <v>0</v>
      </c>
      <c r="Z153" s="22">
        <v>0</v>
      </c>
    </row>
    <row r="154" spans="1:26" ht="116" x14ac:dyDescent="0.35">
      <c r="A154" s="19">
        <f t="shared" si="6"/>
        <v>151</v>
      </c>
      <c r="B154" s="47">
        <v>155360</v>
      </c>
      <c r="C154" s="47" t="s">
        <v>610</v>
      </c>
      <c r="D154" s="47">
        <v>9</v>
      </c>
      <c r="E154" s="47" t="s">
        <v>597</v>
      </c>
      <c r="F154" s="47" t="s">
        <v>364</v>
      </c>
      <c r="G154" s="47" t="s">
        <v>370</v>
      </c>
      <c r="H154" s="47" t="s">
        <v>611</v>
      </c>
      <c r="I154" s="47" t="s">
        <v>372</v>
      </c>
      <c r="J154" s="47">
        <v>55</v>
      </c>
      <c r="K154" s="48">
        <v>43617</v>
      </c>
      <c r="L154" s="48">
        <v>44915</v>
      </c>
      <c r="M154" s="48">
        <v>45291</v>
      </c>
      <c r="N154" s="49">
        <v>2970075.59</v>
      </c>
      <c r="O154" s="49">
        <v>2170675.2599999998</v>
      </c>
      <c r="P154" s="49">
        <v>2062141.5</v>
      </c>
      <c r="Q154" s="49">
        <v>65120.25</v>
      </c>
      <c r="R154" s="49">
        <v>43413.51</v>
      </c>
      <c r="S154" s="49">
        <v>799400.33</v>
      </c>
      <c r="T154" s="49">
        <v>1.77</v>
      </c>
      <c r="U154" s="47" t="s">
        <v>612</v>
      </c>
      <c r="V154" s="50" t="s">
        <v>374</v>
      </c>
      <c r="W154" s="22"/>
      <c r="X154" s="22">
        <v>0</v>
      </c>
      <c r="Y154" s="22">
        <v>0</v>
      </c>
      <c r="Z154" s="22">
        <v>0</v>
      </c>
    </row>
    <row r="155" spans="1:26" ht="409.5" x14ac:dyDescent="0.35">
      <c r="A155" s="19">
        <f t="shared" si="6"/>
        <v>152</v>
      </c>
      <c r="B155" s="47">
        <v>155429</v>
      </c>
      <c r="C155" s="47" t="s">
        <v>613</v>
      </c>
      <c r="D155" s="47">
        <v>9</v>
      </c>
      <c r="E155" s="47" t="s">
        <v>597</v>
      </c>
      <c r="F155" s="47" t="s">
        <v>364</v>
      </c>
      <c r="G155" s="47" t="s">
        <v>388</v>
      </c>
      <c r="H155" s="47" t="s">
        <v>614</v>
      </c>
      <c r="I155" s="47" t="s">
        <v>459</v>
      </c>
      <c r="J155" s="47">
        <v>24</v>
      </c>
      <c r="K155" s="48">
        <v>44562</v>
      </c>
      <c r="L155" s="48">
        <v>44817</v>
      </c>
      <c r="M155" s="48">
        <v>45291</v>
      </c>
      <c r="N155" s="49">
        <v>18621708.850000001</v>
      </c>
      <c r="O155" s="49">
        <v>16145579.82</v>
      </c>
      <c r="P155" s="49">
        <v>15338300.880000001</v>
      </c>
      <c r="Q155" s="49">
        <v>484367.33</v>
      </c>
      <c r="R155" s="49">
        <v>322911.61</v>
      </c>
      <c r="S155" s="49">
        <v>2476129.13</v>
      </c>
      <c r="T155" s="49">
        <v>8.1</v>
      </c>
      <c r="U155" s="47" t="s">
        <v>615</v>
      </c>
      <c r="V155" s="50">
        <v>4</v>
      </c>
      <c r="W155" s="22"/>
      <c r="X155" s="22">
        <v>0</v>
      </c>
      <c r="Y155" s="22">
        <v>0</v>
      </c>
      <c r="Z155" s="22">
        <v>0</v>
      </c>
    </row>
    <row r="156" spans="1:26" ht="232" x14ac:dyDescent="0.35">
      <c r="A156" s="19">
        <f t="shared" si="6"/>
        <v>153</v>
      </c>
      <c r="B156" s="47">
        <v>155462</v>
      </c>
      <c r="C156" s="47" t="s">
        <v>616</v>
      </c>
      <c r="D156" s="47">
        <v>9</v>
      </c>
      <c r="E156" s="47" t="s">
        <v>597</v>
      </c>
      <c r="F156" s="47" t="s">
        <v>364</v>
      </c>
      <c r="G156" s="47" t="s">
        <v>471</v>
      </c>
      <c r="H156" s="47" t="s">
        <v>617</v>
      </c>
      <c r="I156" s="47" t="s">
        <v>618</v>
      </c>
      <c r="J156" s="47">
        <v>43</v>
      </c>
      <c r="K156" s="48">
        <v>43983</v>
      </c>
      <c r="L156" s="48">
        <v>44838</v>
      </c>
      <c r="M156" s="48">
        <v>45291</v>
      </c>
      <c r="N156" s="49">
        <v>2511520.4500000002</v>
      </c>
      <c r="O156" s="49">
        <v>2371622.77</v>
      </c>
      <c r="P156" s="49">
        <v>2253041.64</v>
      </c>
      <c r="Q156" s="49">
        <v>71148.67</v>
      </c>
      <c r="R156" s="49">
        <v>47432.46</v>
      </c>
      <c r="S156" s="49">
        <v>139897.68</v>
      </c>
      <c r="T156" s="49">
        <v>0</v>
      </c>
      <c r="U156" s="47" t="s">
        <v>619</v>
      </c>
      <c r="V156" s="50">
        <v>4</v>
      </c>
      <c r="W156" s="22"/>
      <c r="X156" s="22">
        <v>0</v>
      </c>
      <c r="Y156" s="22">
        <v>0</v>
      </c>
      <c r="Z156" s="22">
        <v>0</v>
      </c>
    </row>
    <row r="157" spans="1:26" ht="101.5" x14ac:dyDescent="0.35">
      <c r="A157" s="19">
        <f t="shared" si="6"/>
        <v>154</v>
      </c>
      <c r="B157" s="47">
        <v>155475</v>
      </c>
      <c r="C157" s="47" t="s">
        <v>620</v>
      </c>
      <c r="D157" s="47">
        <v>9</v>
      </c>
      <c r="E157" s="47" t="s">
        <v>597</v>
      </c>
      <c r="F157" s="47" t="s">
        <v>364</v>
      </c>
      <c r="G157" s="47" t="s">
        <v>471</v>
      </c>
      <c r="H157" s="47" t="s">
        <v>621</v>
      </c>
      <c r="I157" s="47" t="s">
        <v>618</v>
      </c>
      <c r="J157" s="47">
        <v>26</v>
      </c>
      <c r="K157" s="48">
        <v>44530</v>
      </c>
      <c r="L157" s="48">
        <v>44851</v>
      </c>
      <c r="M157" s="48">
        <v>45291</v>
      </c>
      <c r="N157" s="49">
        <v>3423151.11</v>
      </c>
      <c r="O157" s="49">
        <v>1299689.1399999999</v>
      </c>
      <c r="P157" s="49">
        <v>1234704.68</v>
      </c>
      <c r="Q157" s="49">
        <v>38990.68</v>
      </c>
      <c r="R157" s="49">
        <v>25993.78</v>
      </c>
      <c r="S157" s="49">
        <v>2123461.9700000002</v>
      </c>
      <c r="T157" s="49">
        <v>0</v>
      </c>
      <c r="U157" s="47" t="s">
        <v>622</v>
      </c>
      <c r="V157" s="50">
        <v>4</v>
      </c>
      <c r="W157" s="22"/>
      <c r="X157" s="22">
        <v>0</v>
      </c>
      <c r="Y157" s="22">
        <v>0</v>
      </c>
      <c r="Z157" s="22">
        <v>0</v>
      </c>
    </row>
    <row r="158" spans="1:26" ht="275.5" x14ac:dyDescent="0.35">
      <c r="A158" s="19">
        <f t="shared" si="6"/>
        <v>155</v>
      </c>
      <c r="B158" s="47">
        <v>155476</v>
      </c>
      <c r="C158" s="47" t="s">
        <v>623</v>
      </c>
      <c r="D158" s="47">
        <v>9</v>
      </c>
      <c r="E158" s="47" t="s">
        <v>597</v>
      </c>
      <c r="F158" s="47" t="s">
        <v>364</v>
      </c>
      <c r="G158" s="47" t="s">
        <v>471</v>
      </c>
      <c r="H158" s="47" t="s">
        <v>624</v>
      </c>
      <c r="I158" s="47" t="s">
        <v>618</v>
      </c>
      <c r="J158" s="47">
        <v>26</v>
      </c>
      <c r="K158" s="48">
        <v>44501</v>
      </c>
      <c r="L158" s="48">
        <v>44838</v>
      </c>
      <c r="M158" s="48">
        <v>45290</v>
      </c>
      <c r="N158" s="49">
        <v>12511361.710000001</v>
      </c>
      <c r="O158" s="49">
        <v>2328235</v>
      </c>
      <c r="P158" s="49">
        <v>2211823.25</v>
      </c>
      <c r="Q158" s="49">
        <v>69847.05</v>
      </c>
      <c r="R158" s="49">
        <v>46564.7</v>
      </c>
      <c r="S158" s="49">
        <v>10183126.710000001</v>
      </c>
      <c r="T158" s="49">
        <v>0</v>
      </c>
      <c r="U158" s="47" t="s">
        <v>625</v>
      </c>
      <c r="V158" s="50">
        <v>4</v>
      </c>
      <c r="W158" s="22"/>
      <c r="X158" s="22">
        <v>0</v>
      </c>
      <c r="Y158" s="22">
        <v>0</v>
      </c>
      <c r="Z158" s="22">
        <v>0</v>
      </c>
    </row>
    <row r="159" spans="1:26" ht="188.5" x14ac:dyDescent="0.35">
      <c r="A159" s="19">
        <f t="shared" si="6"/>
        <v>156</v>
      </c>
      <c r="B159" s="47">
        <v>155477</v>
      </c>
      <c r="C159" s="47" t="s">
        <v>626</v>
      </c>
      <c r="D159" s="47">
        <v>9</v>
      </c>
      <c r="E159" s="47" t="s">
        <v>597</v>
      </c>
      <c r="F159" s="47" t="s">
        <v>364</v>
      </c>
      <c r="G159" s="47" t="s">
        <v>471</v>
      </c>
      <c r="H159" s="47" t="s">
        <v>627</v>
      </c>
      <c r="I159" s="47" t="s">
        <v>618</v>
      </c>
      <c r="J159" s="47">
        <v>25</v>
      </c>
      <c r="K159" s="48">
        <v>44501</v>
      </c>
      <c r="L159" s="48">
        <v>44844</v>
      </c>
      <c r="M159" s="48">
        <v>45260</v>
      </c>
      <c r="N159" s="49">
        <v>1280911.32</v>
      </c>
      <c r="O159" s="49">
        <v>1280911.32</v>
      </c>
      <c r="P159" s="49">
        <v>1216865.76</v>
      </c>
      <c r="Q159" s="49">
        <v>38427.33</v>
      </c>
      <c r="R159" s="49">
        <v>25618.23</v>
      </c>
      <c r="S159" s="49">
        <v>0</v>
      </c>
      <c r="T159" s="49">
        <v>0.04</v>
      </c>
      <c r="U159" s="47" t="s">
        <v>628</v>
      </c>
      <c r="V159" s="50">
        <v>4</v>
      </c>
      <c r="W159" s="22"/>
      <c r="X159" s="22">
        <v>0</v>
      </c>
      <c r="Y159" s="22">
        <v>0</v>
      </c>
      <c r="Z159" s="22">
        <v>0</v>
      </c>
    </row>
    <row r="160" spans="1:26" ht="232" x14ac:dyDescent="0.35">
      <c r="A160" s="19">
        <f t="shared" si="6"/>
        <v>157</v>
      </c>
      <c r="B160" s="47">
        <v>155478</v>
      </c>
      <c r="C160" s="47" t="s">
        <v>629</v>
      </c>
      <c r="D160" s="47">
        <v>9</v>
      </c>
      <c r="E160" s="47" t="s">
        <v>597</v>
      </c>
      <c r="F160" s="47" t="s">
        <v>364</v>
      </c>
      <c r="G160" s="47" t="s">
        <v>471</v>
      </c>
      <c r="H160" s="47" t="s">
        <v>630</v>
      </c>
      <c r="I160" s="47" t="s">
        <v>618</v>
      </c>
      <c r="J160" s="47">
        <v>24</v>
      </c>
      <c r="K160" s="48">
        <v>44501</v>
      </c>
      <c r="L160" s="48">
        <v>44875</v>
      </c>
      <c r="M160" s="48">
        <v>45230</v>
      </c>
      <c r="N160" s="49">
        <v>2850356.06</v>
      </c>
      <c r="O160" s="49">
        <v>2850356.06</v>
      </c>
      <c r="P160" s="49">
        <v>2707838.26</v>
      </c>
      <c r="Q160" s="49">
        <v>85510.68</v>
      </c>
      <c r="R160" s="49">
        <v>57007.12</v>
      </c>
      <c r="S160" s="49">
        <v>0</v>
      </c>
      <c r="T160" s="49">
        <v>1</v>
      </c>
      <c r="U160" s="47" t="s">
        <v>631</v>
      </c>
      <c r="V160" s="50">
        <v>4</v>
      </c>
      <c r="W160" s="22"/>
      <c r="X160" s="22">
        <v>0</v>
      </c>
      <c r="Y160" s="22">
        <v>0</v>
      </c>
      <c r="Z160" s="22">
        <v>0</v>
      </c>
    </row>
    <row r="161" spans="1:26" ht="101.5" x14ac:dyDescent="0.35">
      <c r="A161" s="19">
        <f t="shared" si="6"/>
        <v>158</v>
      </c>
      <c r="B161" s="47">
        <v>155479</v>
      </c>
      <c r="C161" s="47" t="s">
        <v>632</v>
      </c>
      <c r="D161" s="47">
        <v>9</v>
      </c>
      <c r="E161" s="47" t="s">
        <v>597</v>
      </c>
      <c r="F161" s="47" t="s">
        <v>364</v>
      </c>
      <c r="G161" s="47" t="s">
        <v>471</v>
      </c>
      <c r="H161" s="47" t="s">
        <v>633</v>
      </c>
      <c r="I161" s="47" t="s">
        <v>618</v>
      </c>
      <c r="J161" s="47">
        <v>26</v>
      </c>
      <c r="K161" s="48">
        <v>44530</v>
      </c>
      <c r="L161" s="48">
        <v>44851</v>
      </c>
      <c r="M161" s="48">
        <v>45291</v>
      </c>
      <c r="N161" s="49">
        <v>1961121.18</v>
      </c>
      <c r="O161" s="49">
        <v>1956513.77</v>
      </c>
      <c r="P161" s="49">
        <v>1858688.09</v>
      </c>
      <c r="Q161" s="49">
        <v>58695.4</v>
      </c>
      <c r="R161" s="49">
        <v>39130.28</v>
      </c>
      <c r="S161" s="49">
        <v>4607.41</v>
      </c>
      <c r="T161" s="49">
        <v>0</v>
      </c>
      <c r="U161" s="47" t="s">
        <v>622</v>
      </c>
      <c r="V161" s="50">
        <v>4</v>
      </c>
      <c r="W161" s="22"/>
      <c r="X161" s="22">
        <v>0</v>
      </c>
      <c r="Y161" s="22">
        <v>0</v>
      </c>
      <c r="Z161" s="22">
        <v>0</v>
      </c>
    </row>
    <row r="162" spans="1:26" ht="101.5" x14ac:dyDescent="0.35">
      <c r="A162" s="19">
        <f t="shared" si="6"/>
        <v>159</v>
      </c>
      <c r="B162" s="47">
        <v>155489</v>
      </c>
      <c r="C162" s="47" t="s">
        <v>634</v>
      </c>
      <c r="D162" s="47">
        <v>9</v>
      </c>
      <c r="E162" s="47" t="s">
        <v>597</v>
      </c>
      <c r="F162" s="47" t="s">
        <v>364</v>
      </c>
      <c r="G162" s="47" t="s">
        <v>471</v>
      </c>
      <c r="H162" s="47" t="s">
        <v>635</v>
      </c>
      <c r="I162" s="47" t="s">
        <v>618</v>
      </c>
      <c r="J162" s="47">
        <v>35</v>
      </c>
      <c r="K162" s="48">
        <v>44136</v>
      </c>
      <c r="L162" s="48">
        <v>44826</v>
      </c>
      <c r="M162" s="48">
        <v>45199</v>
      </c>
      <c r="N162" s="49">
        <v>933795.8</v>
      </c>
      <c r="O162" s="49">
        <v>855270</v>
      </c>
      <c r="P162" s="49">
        <v>812506.5</v>
      </c>
      <c r="Q162" s="49">
        <v>25658.1</v>
      </c>
      <c r="R162" s="49">
        <v>17105.400000000001</v>
      </c>
      <c r="S162" s="49">
        <v>78525.8</v>
      </c>
      <c r="T162" s="49">
        <v>1.1200000000000001</v>
      </c>
      <c r="U162" s="47" t="s">
        <v>636</v>
      </c>
      <c r="V162" s="50">
        <v>4</v>
      </c>
      <c r="W162" s="22"/>
      <c r="X162" s="22">
        <v>0</v>
      </c>
      <c r="Y162" s="22">
        <v>0</v>
      </c>
      <c r="Z162" s="22">
        <v>0</v>
      </c>
    </row>
    <row r="163" spans="1:26" ht="275.5" x14ac:dyDescent="0.35">
      <c r="A163" s="19">
        <f t="shared" si="6"/>
        <v>160</v>
      </c>
      <c r="B163" s="47">
        <v>155490</v>
      </c>
      <c r="C163" s="47" t="s">
        <v>637</v>
      </c>
      <c r="D163" s="47">
        <v>9</v>
      </c>
      <c r="E163" s="47" t="s">
        <v>597</v>
      </c>
      <c r="F163" s="47" t="s">
        <v>364</v>
      </c>
      <c r="G163" s="47" t="s">
        <v>471</v>
      </c>
      <c r="H163" s="47" t="s">
        <v>638</v>
      </c>
      <c r="I163" s="47" t="s">
        <v>618</v>
      </c>
      <c r="J163" s="47">
        <v>46</v>
      </c>
      <c r="K163" s="48">
        <v>43891</v>
      </c>
      <c r="L163" s="48">
        <v>44838</v>
      </c>
      <c r="M163" s="48">
        <v>45291</v>
      </c>
      <c r="N163" s="49">
        <v>1108163.19</v>
      </c>
      <c r="O163" s="49">
        <v>1107230.83</v>
      </c>
      <c r="P163" s="49">
        <v>1051869.29</v>
      </c>
      <c r="Q163" s="49">
        <v>33216.92</v>
      </c>
      <c r="R163" s="49">
        <v>22144.62</v>
      </c>
      <c r="S163" s="49">
        <v>932.36</v>
      </c>
      <c r="T163" s="49">
        <v>0</v>
      </c>
      <c r="U163" s="47" t="s">
        <v>639</v>
      </c>
      <c r="V163" s="50">
        <v>4</v>
      </c>
      <c r="W163" s="22"/>
      <c r="X163" s="22">
        <v>0</v>
      </c>
      <c r="Y163" s="22">
        <v>0</v>
      </c>
      <c r="Z163" s="22">
        <v>0</v>
      </c>
    </row>
    <row r="164" spans="1:26" ht="145" x14ac:dyDescent="0.35">
      <c r="A164" s="19">
        <f t="shared" si="6"/>
        <v>161</v>
      </c>
      <c r="B164" s="47">
        <v>155491</v>
      </c>
      <c r="C164" s="47" t="s">
        <v>640</v>
      </c>
      <c r="D164" s="47">
        <v>9</v>
      </c>
      <c r="E164" s="47" t="s">
        <v>597</v>
      </c>
      <c r="F164" s="47" t="s">
        <v>364</v>
      </c>
      <c r="G164" s="47" t="s">
        <v>471</v>
      </c>
      <c r="H164" s="47" t="s">
        <v>641</v>
      </c>
      <c r="I164" s="47" t="s">
        <v>618</v>
      </c>
      <c r="J164" s="47">
        <v>37</v>
      </c>
      <c r="K164" s="48">
        <v>44155</v>
      </c>
      <c r="L164" s="48">
        <v>44804</v>
      </c>
      <c r="M164" s="48">
        <v>45260</v>
      </c>
      <c r="N164" s="49">
        <v>2063496.54</v>
      </c>
      <c r="O164" s="49">
        <v>1567995</v>
      </c>
      <c r="P164" s="49">
        <v>1489595.25</v>
      </c>
      <c r="Q164" s="49">
        <v>47039.85</v>
      </c>
      <c r="R164" s="49">
        <v>31359.9</v>
      </c>
      <c r="S164" s="49">
        <v>495501.54</v>
      </c>
      <c r="T164" s="49">
        <v>0.05</v>
      </c>
      <c r="U164" s="47" t="s">
        <v>642</v>
      </c>
      <c r="V164" s="50">
        <v>4</v>
      </c>
      <c r="W164" s="22"/>
      <c r="X164" s="22">
        <v>0</v>
      </c>
      <c r="Y164" s="22">
        <v>0</v>
      </c>
      <c r="Z164" s="22">
        <v>0</v>
      </c>
    </row>
    <row r="165" spans="1:26" ht="261" x14ac:dyDescent="0.35">
      <c r="A165" s="19">
        <f t="shared" si="6"/>
        <v>162</v>
      </c>
      <c r="B165" s="47">
        <v>155495</v>
      </c>
      <c r="C165" s="47" t="s">
        <v>643</v>
      </c>
      <c r="D165" s="47">
        <v>9</v>
      </c>
      <c r="E165" s="47" t="s">
        <v>597</v>
      </c>
      <c r="F165" s="47" t="s">
        <v>364</v>
      </c>
      <c r="G165" s="47" t="s">
        <v>370</v>
      </c>
      <c r="H165" s="47" t="s">
        <v>644</v>
      </c>
      <c r="I165" s="47" t="s">
        <v>372</v>
      </c>
      <c r="J165" s="47">
        <v>52</v>
      </c>
      <c r="K165" s="48">
        <v>43617</v>
      </c>
      <c r="L165" s="48">
        <v>44817</v>
      </c>
      <c r="M165" s="48">
        <v>45199</v>
      </c>
      <c r="N165" s="49">
        <v>1187875</v>
      </c>
      <c r="O165" s="49">
        <v>1187875</v>
      </c>
      <c r="P165" s="49">
        <v>1128481.25</v>
      </c>
      <c r="Q165" s="49">
        <v>35636.25</v>
      </c>
      <c r="R165" s="49">
        <v>23757.5</v>
      </c>
      <c r="S165" s="49">
        <v>0</v>
      </c>
      <c r="T165" s="49">
        <v>0</v>
      </c>
      <c r="U165" s="47" t="s">
        <v>645</v>
      </c>
      <c r="V165" s="50" t="s">
        <v>374</v>
      </c>
      <c r="W165" s="22"/>
      <c r="X165" s="22">
        <v>0</v>
      </c>
      <c r="Y165" s="22">
        <v>0</v>
      </c>
      <c r="Z165" s="22">
        <v>0</v>
      </c>
    </row>
    <row r="166" spans="1:26" ht="232" x14ac:dyDescent="0.35">
      <c r="A166" s="19">
        <f t="shared" si="6"/>
        <v>163</v>
      </c>
      <c r="B166" s="47">
        <v>155510</v>
      </c>
      <c r="C166" s="47" t="s">
        <v>646</v>
      </c>
      <c r="D166" s="47">
        <v>9</v>
      </c>
      <c r="E166" s="47" t="s">
        <v>597</v>
      </c>
      <c r="F166" s="47" t="s">
        <v>364</v>
      </c>
      <c r="G166" s="47" t="s">
        <v>370</v>
      </c>
      <c r="H166" s="47" t="s">
        <v>647</v>
      </c>
      <c r="I166" s="47" t="s">
        <v>372</v>
      </c>
      <c r="J166" s="47">
        <v>52</v>
      </c>
      <c r="K166" s="48">
        <v>43617</v>
      </c>
      <c r="L166" s="48">
        <v>44817</v>
      </c>
      <c r="M166" s="48">
        <v>45199</v>
      </c>
      <c r="N166" s="49">
        <v>544526.99</v>
      </c>
      <c r="O166" s="49">
        <v>475149.99</v>
      </c>
      <c r="P166" s="49">
        <v>451392.49</v>
      </c>
      <c r="Q166" s="49">
        <v>14254.5</v>
      </c>
      <c r="R166" s="49">
        <v>9503</v>
      </c>
      <c r="S166" s="49">
        <v>69377</v>
      </c>
      <c r="T166" s="49">
        <v>0</v>
      </c>
      <c r="U166" s="47" t="s">
        <v>648</v>
      </c>
      <c r="V166" s="50" t="s">
        <v>374</v>
      </c>
      <c r="W166" s="22"/>
      <c r="X166" s="22">
        <v>0</v>
      </c>
      <c r="Y166" s="22">
        <v>0</v>
      </c>
      <c r="Z166" s="22">
        <v>0</v>
      </c>
    </row>
    <row r="167" spans="1:26" ht="290" x14ac:dyDescent="0.35">
      <c r="A167" s="19">
        <f t="shared" si="6"/>
        <v>164</v>
      </c>
      <c r="B167" s="47">
        <v>155527</v>
      </c>
      <c r="C167" s="47" t="s">
        <v>649</v>
      </c>
      <c r="D167" s="47">
        <v>9</v>
      </c>
      <c r="E167" s="47" t="s">
        <v>597</v>
      </c>
      <c r="F167" s="47" t="s">
        <v>364</v>
      </c>
      <c r="G167" s="47" t="s">
        <v>370</v>
      </c>
      <c r="H167" s="47" t="s">
        <v>650</v>
      </c>
      <c r="I167" s="47" t="s">
        <v>651</v>
      </c>
      <c r="J167" s="47">
        <v>55</v>
      </c>
      <c r="K167" s="48">
        <v>43617</v>
      </c>
      <c r="L167" s="48">
        <v>44837</v>
      </c>
      <c r="M167" s="48">
        <v>45291</v>
      </c>
      <c r="N167" s="49">
        <v>2375750</v>
      </c>
      <c r="O167" s="49">
        <v>2375750</v>
      </c>
      <c r="P167" s="49">
        <v>2256962.5099999998</v>
      </c>
      <c r="Q167" s="49">
        <v>71272.490000000005</v>
      </c>
      <c r="R167" s="49">
        <v>47515</v>
      </c>
      <c r="S167" s="49">
        <v>0</v>
      </c>
      <c r="T167" s="49">
        <v>1.48</v>
      </c>
      <c r="U167" s="47" t="s">
        <v>652</v>
      </c>
      <c r="V167" s="50" t="s">
        <v>374</v>
      </c>
      <c r="W167" s="22"/>
      <c r="X167" s="22">
        <v>0</v>
      </c>
      <c r="Y167" s="22">
        <v>0</v>
      </c>
      <c r="Z167" s="22">
        <v>0</v>
      </c>
    </row>
    <row r="168" spans="1:26" ht="188.5" x14ac:dyDescent="0.35">
      <c r="A168" s="19">
        <f t="shared" si="6"/>
        <v>165</v>
      </c>
      <c r="B168" s="47">
        <v>155531</v>
      </c>
      <c r="C168" s="47" t="s">
        <v>653</v>
      </c>
      <c r="D168" s="47">
        <v>9</v>
      </c>
      <c r="E168" s="47" t="s">
        <v>597</v>
      </c>
      <c r="F168" s="47" t="s">
        <v>364</v>
      </c>
      <c r="G168" s="47" t="s">
        <v>370</v>
      </c>
      <c r="H168" s="47" t="s">
        <v>654</v>
      </c>
      <c r="I168" s="47" t="s">
        <v>372</v>
      </c>
      <c r="J168" s="47">
        <v>55</v>
      </c>
      <c r="K168" s="48">
        <v>43617</v>
      </c>
      <c r="L168" s="48">
        <v>44826</v>
      </c>
      <c r="M168" s="48">
        <v>45291</v>
      </c>
      <c r="N168" s="49">
        <v>4220237.5</v>
      </c>
      <c r="O168" s="49">
        <v>3919987.5</v>
      </c>
      <c r="P168" s="49">
        <v>3723988.13</v>
      </c>
      <c r="Q168" s="49">
        <v>117599.62</v>
      </c>
      <c r="R168" s="49">
        <v>78399.75</v>
      </c>
      <c r="S168" s="49">
        <v>300250</v>
      </c>
      <c r="T168" s="49">
        <v>1.17</v>
      </c>
      <c r="U168" s="47" t="s">
        <v>655</v>
      </c>
      <c r="V168" s="50" t="s">
        <v>374</v>
      </c>
      <c r="W168" s="22"/>
      <c r="X168" s="22">
        <v>0</v>
      </c>
      <c r="Y168" s="22">
        <v>0</v>
      </c>
      <c r="Z168" s="22">
        <v>0</v>
      </c>
    </row>
    <row r="169" spans="1:26" ht="203" x14ac:dyDescent="0.35">
      <c r="A169" s="19">
        <f t="shared" si="6"/>
        <v>166</v>
      </c>
      <c r="B169" s="47">
        <v>155538</v>
      </c>
      <c r="C169" s="47" t="s">
        <v>656</v>
      </c>
      <c r="D169" s="47">
        <v>9</v>
      </c>
      <c r="E169" s="47" t="s">
        <v>597</v>
      </c>
      <c r="F169" s="47" t="s">
        <v>364</v>
      </c>
      <c r="G169" s="47" t="s">
        <v>370</v>
      </c>
      <c r="H169" s="47" t="s">
        <v>657</v>
      </c>
      <c r="I169" s="47" t="s">
        <v>372</v>
      </c>
      <c r="J169" s="47">
        <v>49</v>
      </c>
      <c r="K169" s="48">
        <v>43800</v>
      </c>
      <c r="L169" s="48">
        <v>44805</v>
      </c>
      <c r="M169" s="48">
        <v>45291</v>
      </c>
      <c r="N169" s="49">
        <v>1476115</v>
      </c>
      <c r="O169" s="49">
        <v>1187875</v>
      </c>
      <c r="P169" s="49">
        <v>1128481.25</v>
      </c>
      <c r="Q169" s="49">
        <v>35636.25</v>
      </c>
      <c r="R169" s="49">
        <v>23757.5</v>
      </c>
      <c r="S169" s="49">
        <v>288240</v>
      </c>
      <c r="T169" s="49">
        <v>0</v>
      </c>
      <c r="U169" s="47" t="s">
        <v>658</v>
      </c>
      <c r="V169" s="50" t="s">
        <v>374</v>
      </c>
      <c r="W169" s="22"/>
      <c r="X169" s="22">
        <v>0</v>
      </c>
      <c r="Y169" s="22">
        <v>0</v>
      </c>
      <c r="Z169" s="22">
        <v>0</v>
      </c>
    </row>
    <row r="170" spans="1:26" ht="159.5" x14ac:dyDescent="0.35">
      <c r="A170" s="19">
        <f t="shared" si="6"/>
        <v>167</v>
      </c>
      <c r="B170" s="47">
        <v>155639</v>
      </c>
      <c r="C170" s="47" t="s">
        <v>659</v>
      </c>
      <c r="D170" s="47">
        <v>9</v>
      </c>
      <c r="E170" s="47" t="s">
        <v>597</v>
      </c>
      <c r="F170" s="47" t="s">
        <v>364</v>
      </c>
      <c r="G170" s="47" t="s">
        <v>379</v>
      </c>
      <c r="H170" s="47" t="s">
        <v>660</v>
      </c>
      <c r="I170" s="47" t="s">
        <v>661</v>
      </c>
      <c r="J170" s="47">
        <v>34</v>
      </c>
      <c r="K170" s="48">
        <v>44256</v>
      </c>
      <c r="L170" s="48">
        <v>44944</v>
      </c>
      <c r="M170" s="48">
        <v>45291</v>
      </c>
      <c r="N170" s="49">
        <v>789842.62</v>
      </c>
      <c r="O170" s="49">
        <v>332605</v>
      </c>
      <c r="P170" s="49">
        <v>315974.75</v>
      </c>
      <c r="Q170" s="49">
        <v>9978.15</v>
      </c>
      <c r="R170" s="49">
        <v>6652.1</v>
      </c>
      <c r="S170" s="49">
        <v>457237.86</v>
      </c>
      <c r="T170" s="49">
        <v>0.04</v>
      </c>
      <c r="U170" s="47" t="s">
        <v>662</v>
      </c>
      <c r="V170" s="50">
        <v>4</v>
      </c>
      <c r="W170" s="22"/>
      <c r="X170" s="22">
        <v>0</v>
      </c>
      <c r="Y170" s="22">
        <v>0</v>
      </c>
      <c r="Z170" s="22">
        <v>0</v>
      </c>
    </row>
    <row r="171" spans="1:26" ht="409.5" x14ac:dyDescent="0.35">
      <c r="A171" s="19">
        <f t="shared" si="6"/>
        <v>168</v>
      </c>
      <c r="B171" s="47">
        <v>120740</v>
      </c>
      <c r="C171" s="47" t="s">
        <v>663</v>
      </c>
      <c r="D171" s="47">
        <v>10</v>
      </c>
      <c r="E171" s="47" t="s">
        <v>193</v>
      </c>
      <c r="F171" s="47" t="s">
        <v>364</v>
      </c>
      <c r="G171" s="47" t="s">
        <v>522</v>
      </c>
      <c r="H171" s="47" t="s">
        <v>664</v>
      </c>
      <c r="I171" s="47" t="s">
        <v>665</v>
      </c>
      <c r="J171" s="47">
        <v>75</v>
      </c>
      <c r="K171" s="48">
        <v>42941</v>
      </c>
      <c r="L171" s="48">
        <v>43551</v>
      </c>
      <c r="M171" s="48">
        <v>45199</v>
      </c>
      <c r="N171" s="49">
        <v>5343061.1900000004</v>
      </c>
      <c r="O171" s="49">
        <v>3761119.52</v>
      </c>
      <c r="P171" s="49">
        <v>3196951.59</v>
      </c>
      <c r="Q171" s="49">
        <v>488945.55</v>
      </c>
      <c r="R171" s="49">
        <v>75222.38</v>
      </c>
      <c r="S171" s="49">
        <v>1581941.67</v>
      </c>
      <c r="T171" s="49">
        <v>24.18</v>
      </c>
      <c r="U171" s="47" t="s">
        <v>666</v>
      </c>
      <c r="V171" s="50" t="s">
        <v>374</v>
      </c>
      <c r="W171" s="22"/>
      <c r="X171" s="22">
        <v>75000</v>
      </c>
      <c r="Y171" s="22">
        <v>75000</v>
      </c>
      <c r="Z171" s="22">
        <v>63750</v>
      </c>
    </row>
    <row r="172" spans="1:26" ht="409.5" x14ac:dyDescent="0.35">
      <c r="A172" s="19">
        <f t="shared" si="6"/>
        <v>169</v>
      </c>
      <c r="B172" s="47">
        <v>124478</v>
      </c>
      <c r="C172" s="47" t="s">
        <v>667</v>
      </c>
      <c r="D172" s="47">
        <v>10</v>
      </c>
      <c r="E172" s="47" t="s">
        <v>193</v>
      </c>
      <c r="F172" s="47" t="s">
        <v>364</v>
      </c>
      <c r="G172" s="47" t="s">
        <v>365</v>
      </c>
      <c r="H172" s="47" t="s">
        <v>668</v>
      </c>
      <c r="I172" s="47" t="s">
        <v>669</v>
      </c>
      <c r="J172" s="47">
        <v>74</v>
      </c>
      <c r="K172" s="48">
        <v>43042</v>
      </c>
      <c r="L172" s="48">
        <v>43669</v>
      </c>
      <c r="M172" s="48">
        <v>45291</v>
      </c>
      <c r="N172" s="49">
        <v>3461489.5</v>
      </c>
      <c r="O172" s="49">
        <v>2145666.6</v>
      </c>
      <c r="P172" s="49">
        <v>1823817.26</v>
      </c>
      <c r="Q172" s="49">
        <v>278936</v>
      </c>
      <c r="R172" s="49">
        <v>42913.34</v>
      </c>
      <c r="S172" s="49">
        <v>1315822.8999999999</v>
      </c>
      <c r="T172" s="49">
        <v>10</v>
      </c>
      <c r="U172" s="47" t="s">
        <v>670</v>
      </c>
      <c r="V172" s="50">
        <v>4</v>
      </c>
      <c r="W172" s="22"/>
      <c r="X172" s="22">
        <v>63127.270000000004</v>
      </c>
      <c r="Y172" s="22">
        <v>63127.270000000004</v>
      </c>
      <c r="Z172" s="22">
        <v>53658.18</v>
      </c>
    </row>
    <row r="173" spans="1:26" ht="409.5" x14ac:dyDescent="0.35">
      <c r="A173" s="19">
        <f t="shared" si="6"/>
        <v>170</v>
      </c>
      <c r="B173" s="47">
        <v>124483</v>
      </c>
      <c r="C173" s="47" t="s">
        <v>671</v>
      </c>
      <c r="D173" s="47">
        <v>10</v>
      </c>
      <c r="E173" s="47" t="s">
        <v>193</v>
      </c>
      <c r="F173" s="47" t="s">
        <v>364</v>
      </c>
      <c r="G173" s="47" t="s">
        <v>522</v>
      </c>
      <c r="H173" s="47" t="s">
        <v>672</v>
      </c>
      <c r="I173" s="47" t="s">
        <v>673</v>
      </c>
      <c r="J173" s="47">
        <v>74</v>
      </c>
      <c r="K173" s="48">
        <v>43053</v>
      </c>
      <c r="L173" s="48">
        <v>43651</v>
      </c>
      <c r="M173" s="48">
        <v>45291</v>
      </c>
      <c r="N173" s="49">
        <v>6577525.9900000002</v>
      </c>
      <c r="O173" s="49">
        <v>5785520.5599999996</v>
      </c>
      <c r="P173" s="49">
        <v>4917692.49</v>
      </c>
      <c r="Q173" s="49">
        <v>752117.65</v>
      </c>
      <c r="R173" s="49">
        <v>115710.42</v>
      </c>
      <c r="S173" s="49">
        <v>792005.43</v>
      </c>
      <c r="T173" s="49">
        <v>98.12</v>
      </c>
      <c r="U173" s="47" t="s">
        <v>674</v>
      </c>
      <c r="V173" s="50">
        <v>4</v>
      </c>
      <c r="W173" s="22"/>
      <c r="X173" s="22">
        <v>4085741.17</v>
      </c>
      <c r="Y173" s="22">
        <v>4085741.17</v>
      </c>
      <c r="Z173" s="22">
        <v>3472880.01</v>
      </c>
    </row>
    <row r="174" spans="1:26" ht="409.5" x14ac:dyDescent="0.35">
      <c r="A174" s="19">
        <f t="shared" si="6"/>
        <v>171</v>
      </c>
      <c r="B174" s="47">
        <v>124601</v>
      </c>
      <c r="C174" s="47" t="s">
        <v>675</v>
      </c>
      <c r="D174" s="47">
        <v>10</v>
      </c>
      <c r="E174" s="47" t="s">
        <v>193</v>
      </c>
      <c r="F174" s="47" t="s">
        <v>364</v>
      </c>
      <c r="G174" s="47" t="s">
        <v>365</v>
      </c>
      <c r="H174" s="47" t="s">
        <v>676</v>
      </c>
      <c r="I174" s="47" t="s">
        <v>677</v>
      </c>
      <c r="J174" s="47">
        <v>70</v>
      </c>
      <c r="K174" s="48">
        <v>43160</v>
      </c>
      <c r="L174" s="48">
        <v>43669</v>
      </c>
      <c r="M174" s="48">
        <v>45291</v>
      </c>
      <c r="N174" s="49">
        <v>7148422.0499999998</v>
      </c>
      <c r="O174" s="49">
        <v>2860888</v>
      </c>
      <c r="P174" s="49">
        <v>2431754.7999999998</v>
      </c>
      <c r="Q174" s="49">
        <v>371915.44</v>
      </c>
      <c r="R174" s="49">
        <v>57217.760000000002</v>
      </c>
      <c r="S174" s="49">
        <v>4287534.05</v>
      </c>
      <c r="T174" s="49">
        <v>20</v>
      </c>
      <c r="U174" s="47" t="s">
        <v>678</v>
      </c>
      <c r="V174" s="50">
        <v>4</v>
      </c>
      <c r="W174" s="22"/>
      <c r="X174" s="22">
        <v>1396198.6</v>
      </c>
      <c r="Y174" s="22">
        <v>1396198.6</v>
      </c>
      <c r="Z174" s="22">
        <v>1186768.81</v>
      </c>
    </row>
    <row r="175" spans="1:26" ht="409.5" x14ac:dyDescent="0.35">
      <c r="A175" s="19">
        <f t="shared" si="6"/>
        <v>172</v>
      </c>
      <c r="B175" s="47">
        <v>120822</v>
      </c>
      <c r="C175" s="47" t="s">
        <v>679</v>
      </c>
      <c r="D175" s="47">
        <v>10</v>
      </c>
      <c r="E175" s="47" t="s">
        <v>199</v>
      </c>
      <c r="F175" s="47" t="s">
        <v>364</v>
      </c>
      <c r="G175" s="47" t="s">
        <v>370</v>
      </c>
      <c r="H175" s="47" t="s">
        <v>680</v>
      </c>
      <c r="I175" s="47" t="s">
        <v>681</v>
      </c>
      <c r="J175" s="47">
        <v>93</v>
      </c>
      <c r="K175" s="48">
        <v>42478</v>
      </c>
      <c r="L175" s="48">
        <v>44040</v>
      </c>
      <c r="M175" s="48">
        <v>45291</v>
      </c>
      <c r="N175" s="49">
        <v>9134390.9399999995</v>
      </c>
      <c r="O175" s="49">
        <v>9134390.9399999995</v>
      </c>
      <c r="P175" s="49">
        <v>7764232.2999999998</v>
      </c>
      <c r="Q175" s="49">
        <v>1187470.82</v>
      </c>
      <c r="R175" s="49">
        <v>182687.82</v>
      </c>
      <c r="S175" s="49">
        <v>0</v>
      </c>
      <c r="T175" s="49">
        <v>48.7</v>
      </c>
      <c r="U175" s="47" t="s">
        <v>682</v>
      </c>
      <c r="V175" s="50">
        <v>4</v>
      </c>
      <c r="W175" s="22"/>
      <c r="X175" s="22">
        <v>2398694.7000000002</v>
      </c>
      <c r="Y175" s="22">
        <v>2398694.7000000002</v>
      </c>
      <c r="Z175" s="22">
        <v>2038890.4951854912</v>
      </c>
    </row>
    <row r="176" spans="1:26" ht="409.5" x14ac:dyDescent="0.35">
      <c r="A176" s="19">
        <f t="shared" si="6"/>
        <v>173</v>
      </c>
      <c r="B176" s="47">
        <v>120988</v>
      </c>
      <c r="C176" s="47" t="s">
        <v>683</v>
      </c>
      <c r="D176" s="47">
        <v>10</v>
      </c>
      <c r="E176" s="47" t="s">
        <v>199</v>
      </c>
      <c r="F176" s="47" t="s">
        <v>364</v>
      </c>
      <c r="G176" s="47" t="s">
        <v>370</v>
      </c>
      <c r="H176" s="47" t="s">
        <v>684</v>
      </c>
      <c r="I176" s="47" t="s">
        <v>685</v>
      </c>
      <c r="J176" s="47">
        <v>114</v>
      </c>
      <c r="K176" s="48">
        <v>41760</v>
      </c>
      <c r="L176" s="48">
        <v>43551</v>
      </c>
      <c r="M176" s="48">
        <v>45230</v>
      </c>
      <c r="N176" s="49">
        <v>11830889.52</v>
      </c>
      <c r="O176" s="49">
        <v>9735464.4299999997</v>
      </c>
      <c r="P176" s="49">
        <v>8275144.7800000003</v>
      </c>
      <c r="Q176" s="49">
        <v>1265610.3500000001</v>
      </c>
      <c r="R176" s="49">
        <v>194709.3</v>
      </c>
      <c r="S176" s="49">
        <v>2095425</v>
      </c>
      <c r="T176" s="49">
        <v>94.98</v>
      </c>
      <c r="U176" s="47" t="s">
        <v>686</v>
      </c>
      <c r="V176" s="50">
        <v>4</v>
      </c>
      <c r="W176" s="22"/>
      <c r="X176" s="22">
        <v>3938159.34</v>
      </c>
      <c r="Y176" s="22">
        <v>3938159.34</v>
      </c>
      <c r="Z176" s="22">
        <v>3347435.4400000004</v>
      </c>
    </row>
    <row r="177" spans="1:26" ht="409.5" x14ac:dyDescent="0.35">
      <c r="A177" s="19">
        <f t="shared" si="6"/>
        <v>174</v>
      </c>
      <c r="B177" s="47">
        <v>121655</v>
      </c>
      <c r="C177" s="47" t="s">
        <v>687</v>
      </c>
      <c r="D177" s="47">
        <v>10</v>
      </c>
      <c r="E177" s="47" t="s">
        <v>199</v>
      </c>
      <c r="F177" s="47" t="s">
        <v>364</v>
      </c>
      <c r="G177" s="47" t="s">
        <v>370</v>
      </c>
      <c r="H177" s="47" t="s">
        <v>688</v>
      </c>
      <c r="I177" s="47" t="s">
        <v>542</v>
      </c>
      <c r="J177" s="47">
        <v>76</v>
      </c>
      <c r="K177" s="48">
        <v>42979</v>
      </c>
      <c r="L177" s="48">
        <v>44056</v>
      </c>
      <c r="M177" s="48">
        <v>45291</v>
      </c>
      <c r="N177" s="49">
        <v>12975724.24</v>
      </c>
      <c r="O177" s="49">
        <v>7312138.6299999999</v>
      </c>
      <c r="P177" s="49">
        <v>6215317.8399999999</v>
      </c>
      <c r="Q177" s="49">
        <v>950578.01</v>
      </c>
      <c r="R177" s="49">
        <v>146242.79</v>
      </c>
      <c r="S177" s="49">
        <v>5663585.6100000003</v>
      </c>
      <c r="T177" s="49">
        <v>32.44</v>
      </c>
      <c r="U177" s="47" t="s">
        <v>689</v>
      </c>
      <c r="V177" s="50">
        <v>4</v>
      </c>
      <c r="W177" s="22"/>
      <c r="X177" s="22">
        <v>70490.200000000012</v>
      </c>
      <c r="Y177" s="22">
        <v>70490.2</v>
      </c>
      <c r="Z177" s="22">
        <v>59916.672331060727</v>
      </c>
    </row>
    <row r="178" spans="1:26" ht="409.5" x14ac:dyDescent="0.35">
      <c r="A178" s="19">
        <f t="shared" si="6"/>
        <v>175</v>
      </c>
      <c r="B178" s="47">
        <v>121851</v>
      </c>
      <c r="C178" s="47" t="s">
        <v>690</v>
      </c>
      <c r="D178" s="47">
        <v>10</v>
      </c>
      <c r="E178" s="47" t="s">
        <v>199</v>
      </c>
      <c r="F178" s="47" t="s">
        <v>364</v>
      </c>
      <c r="G178" s="47" t="s">
        <v>370</v>
      </c>
      <c r="H178" s="47" t="s">
        <v>691</v>
      </c>
      <c r="I178" s="47" t="s">
        <v>542</v>
      </c>
      <c r="J178" s="47">
        <v>68</v>
      </c>
      <c r="K178" s="48">
        <v>43132</v>
      </c>
      <c r="L178" s="48">
        <v>44048</v>
      </c>
      <c r="M178" s="48">
        <v>45199</v>
      </c>
      <c r="N178" s="49">
        <v>6598852.5800000001</v>
      </c>
      <c r="O178" s="49">
        <v>6598852.5800000001</v>
      </c>
      <c r="P178" s="49">
        <v>5609024.6900000004</v>
      </c>
      <c r="Q178" s="49">
        <v>857850.8</v>
      </c>
      <c r="R178" s="49">
        <v>131977.09</v>
      </c>
      <c r="S178" s="49">
        <v>0</v>
      </c>
      <c r="T178" s="49">
        <v>1</v>
      </c>
      <c r="U178" s="47" t="s">
        <v>692</v>
      </c>
      <c r="V178" s="50">
        <v>4</v>
      </c>
      <c r="W178" s="22"/>
      <c r="X178" s="22">
        <v>65336.27</v>
      </c>
      <c r="Y178" s="22">
        <v>65336.27</v>
      </c>
      <c r="Z178" s="22">
        <v>55535.829544607812</v>
      </c>
    </row>
    <row r="179" spans="1:26" ht="409.5" x14ac:dyDescent="0.35">
      <c r="A179" s="19">
        <f t="shared" si="6"/>
        <v>176</v>
      </c>
      <c r="B179" s="47">
        <v>122038</v>
      </c>
      <c r="C179" s="47" t="s">
        <v>693</v>
      </c>
      <c r="D179" s="47">
        <v>10</v>
      </c>
      <c r="E179" s="47" t="s">
        <v>199</v>
      </c>
      <c r="F179" s="47" t="s">
        <v>364</v>
      </c>
      <c r="G179" s="47" t="s">
        <v>522</v>
      </c>
      <c r="H179" s="47" t="s">
        <v>694</v>
      </c>
      <c r="I179" s="47" t="s">
        <v>695</v>
      </c>
      <c r="J179" s="47">
        <v>98</v>
      </c>
      <c r="K179" s="48">
        <v>42297</v>
      </c>
      <c r="L179" s="48">
        <v>44274</v>
      </c>
      <c r="M179" s="48">
        <v>45260</v>
      </c>
      <c r="N179" s="49">
        <v>10685808.689999999</v>
      </c>
      <c r="O179" s="49">
        <v>5942422.2699999996</v>
      </c>
      <c r="P179" s="49">
        <v>5051058.9400000004</v>
      </c>
      <c r="Q179" s="49">
        <v>772514.88</v>
      </c>
      <c r="R179" s="49">
        <v>118848.45</v>
      </c>
      <c r="S179" s="49">
        <v>4743386.42</v>
      </c>
      <c r="T179" s="49">
        <v>11</v>
      </c>
      <c r="U179" s="47" t="s">
        <v>696</v>
      </c>
      <c r="V179" s="50">
        <v>4</v>
      </c>
      <c r="W179" s="22"/>
      <c r="X179" s="22">
        <v>71842.680000000008</v>
      </c>
      <c r="Y179" s="22">
        <v>71842.679999999993</v>
      </c>
      <c r="Z179" s="22">
        <v>61066.28</v>
      </c>
    </row>
    <row r="180" spans="1:26" ht="409.5" x14ac:dyDescent="0.35">
      <c r="A180" s="19">
        <f t="shared" si="6"/>
        <v>177</v>
      </c>
      <c r="B180" s="47">
        <v>122548</v>
      </c>
      <c r="C180" s="47" t="s">
        <v>697</v>
      </c>
      <c r="D180" s="47">
        <v>10</v>
      </c>
      <c r="E180" s="47" t="s">
        <v>199</v>
      </c>
      <c r="F180" s="47" t="s">
        <v>364</v>
      </c>
      <c r="G180" s="47" t="s">
        <v>522</v>
      </c>
      <c r="H180" s="47" t="s">
        <v>698</v>
      </c>
      <c r="I180" s="47" t="s">
        <v>699</v>
      </c>
      <c r="J180" s="47">
        <v>78</v>
      </c>
      <c r="K180" s="48">
        <v>42856</v>
      </c>
      <c r="L180" s="48">
        <v>44182</v>
      </c>
      <c r="M180" s="48">
        <v>45230</v>
      </c>
      <c r="N180" s="49">
        <v>11693223.75</v>
      </c>
      <c r="O180" s="49">
        <v>10000968.51</v>
      </c>
      <c r="P180" s="49">
        <v>8500823.2200000007</v>
      </c>
      <c r="Q180" s="49">
        <v>1300125.92</v>
      </c>
      <c r="R180" s="49">
        <v>200019.37</v>
      </c>
      <c r="S180" s="49">
        <v>1692255.24</v>
      </c>
      <c r="T180" s="49">
        <v>1.59</v>
      </c>
      <c r="U180" s="47" t="s">
        <v>700</v>
      </c>
      <c r="V180" s="50">
        <v>4</v>
      </c>
      <c r="W180" s="22"/>
      <c r="X180" s="22">
        <v>64260</v>
      </c>
      <c r="Y180" s="22">
        <v>64260</v>
      </c>
      <c r="Z180" s="22">
        <v>54621</v>
      </c>
    </row>
    <row r="181" spans="1:26" ht="409.5" x14ac:dyDescent="0.35">
      <c r="A181" s="19">
        <f t="shared" si="6"/>
        <v>178</v>
      </c>
      <c r="B181" s="47">
        <v>122553</v>
      </c>
      <c r="C181" s="47" t="s">
        <v>701</v>
      </c>
      <c r="D181" s="47">
        <v>10</v>
      </c>
      <c r="E181" s="47" t="s">
        <v>199</v>
      </c>
      <c r="F181" s="47" t="s">
        <v>364</v>
      </c>
      <c r="G181" s="47" t="s">
        <v>522</v>
      </c>
      <c r="H181" s="47" t="s">
        <v>702</v>
      </c>
      <c r="I181" s="47" t="s">
        <v>703</v>
      </c>
      <c r="J181" s="47">
        <v>80</v>
      </c>
      <c r="K181" s="48">
        <v>42856</v>
      </c>
      <c r="L181" s="48">
        <v>44286</v>
      </c>
      <c r="M181" s="48">
        <v>45290</v>
      </c>
      <c r="N181" s="49">
        <v>14952404</v>
      </c>
      <c r="O181" s="49">
        <v>13843738.27</v>
      </c>
      <c r="P181" s="49">
        <v>11767177.529999999</v>
      </c>
      <c r="Q181" s="49">
        <v>1799685.98</v>
      </c>
      <c r="R181" s="49">
        <v>276874.76</v>
      </c>
      <c r="S181" s="49">
        <v>1108665.73</v>
      </c>
      <c r="T181" s="49">
        <v>3.82</v>
      </c>
      <c r="U181" s="47" t="s">
        <v>704</v>
      </c>
      <c r="V181" s="50" t="s">
        <v>374</v>
      </c>
      <c r="W181" s="22"/>
      <c r="X181" s="22">
        <v>396167.28</v>
      </c>
      <c r="Y181" s="22">
        <v>396167.28</v>
      </c>
      <c r="Z181" s="22">
        <v>336742.18549311266</v>
      </c>
    </row>
    <row r="182" spans="1:26" ht="409.5" x14ac:dyDescent="0.35">
      <c r="A182" s="19">
        <f t="shared" si="6"/>
        <v>179</v>
      </c>
      <c r="B182" s="47">
        <v>123581</v>
      </c>
      <c r="C182" s="47" t="s">
        <v>705</v>
      </c>
      <c r="D182" s="47">
        <v>10</v>
      </c>
      <c r="E182" s="47" t="s">
        <v>199</v>
      </c>
      <c r="F182" s="47" t="s">
        <v>364</v>
      </c>
      <c r="G182" s="47" t="s">
        <v>522</v>
      </c>
      <c r="H182" s="47" t="s">
        <v>706</v>
      </c>
      <c r="I182" s="47" t="s">
        <v>665</v>
      </c>
      <c r="J182" s="47">
        <v>68</v>
      </c>
      <c r="K182" s="48">
        <v>43117</v>
      </c>
      <c r="L182" s="48">
        <v>44187</v>
      </c>
      <c r="M182" s="48">
        <v>45168</v>
      </c>
      <c r="N182" s="49">
        <v>7962850.3600000003</v>
      </c>
      <c r="O182" s="49">
        <v>7962850.3600000003</v>
      </c>
      <c r="P182" s="49">
        <v>6768422.8099999996</v>
      </c>
      <c r="Q182" s="49">
        <v>1035170.5</v>
      </c>
      <c r="R182" s="49">
        <v>159257.04999999999</v>
      </c>
      <c r="S182" s="49">
        <v>0</v>
      </c>
      <c r="T182" s="49">
        <v>2.08</v>
      </c>
      <c r="U182" s="47" t="s">
        <v>707</v>
      </c>
      <c r="V182" s="50" t="s">
        <v>374</v>
      </c>
      <c r="W182" s="22"/>
      <c r="X182" s="22">
        <v>241290</v>
      </c>
      <c r="Y182" s="22">
        <v>241290</v>
      </c>
      <c r="Z182" s="22">
        <v>205096.5</v>
      </c>
    </row>
    <row r="183" spans="1:26" ht="409.5" x14ac:dyDescent="0.35">
      <c r="A183" s="19">
        <f t="shared" si="6"/>
        <v>180</v>
      </c>
      <c r="B183" s="47">
        <v>123676</v>
      </c>
      <c r="C183" s="47" t="s">
        <v>708</v>
      </c>
      <c r="D183" s="47">
        <v>10</v>
      </c>
      <c r="E183" s="47" t="s">
        <v>199</v>
      </c>
      <c r="F183" s="47" t="s">
        <v>364</v>
      </c>
      <c r="G183" s="47" t="s">
        <v>365</v>
      </c>
      <c r="H183" s="47" t="s">
        <v>709</v>
      </c>
      <c r="I183" s="47" t="s">
        <v>397</v>
      </c>
      <c r="J183" s="47">
        <v>71</v>
      </c>
      <c r="K183" s="48">
        <v>43132</v>
      </c>
      <c r="L183" s="48">
        <v>44168</v>
      </c>
      <c r="M183" s="48">
        <v>45289</v>
      </c>
      <c r="N183" s="49">
        <v>2537410.2200000002</v>
      </c>
      <c r="O183" s="49">
        <v>2537410.2200000002</v>
      </c>
      <c r="P183" s="49">
        <v>2156798.7000000002</v>
      </c>
      <c r="Q183" s="49">
        <v>329863.31</v>
      </c>
      <c r="R183" s="49">
        <v>50748.21</v>
      </c>
      <c r="S183" s="49">
        <v>0</v>
      </c>
      <c r="T183" s="49">
        <v>57.79</v>
      </c>
      <c r="U183" s="47" t="s">
        <v>710</v>
      </c>
      <c r="V183" s="50">
        <v>4</v>
      </c>
      <c r="W183" s="22"/>
      <c r="X183" s="22">
        <v>0</v>
      </c>
      <c r="Y183" s="22">
        <v>0</v>
      </c>
      <c r="Z183" s="22">
        <v>0</v>
      </c>
    </row>
    <row r="184" spans="1:26" ht="409.5" x14ac:dyDescent="0.35">
      <c r="A184" s="19">
        <f t="shared" si="6"/>
        <v>181</v>
      </c>
      <c r="B184" s="47">
        <v>124304</v>
      </c>
      <c r="C184" s="47" t="s">
        <v>711</v>
      </c>
      <c r="D184" s="47">
        <v>10</v>
      </c>
      <c r="E184" s="47" t="s">
        <v>199</v>
      </c>
      <c r="F184" s="47" t="s">
        <v>364</v>
      </c>
      <c r="G184" s="47" t="s">
        <v>522</v>
      </c>
      <c r="H184" s="47" t="s">
        <v>712</v>
      </c>
      <c r="I184" s="47" t="s">
        <v>713</v>
      </c>
      <c r="J184" s="47">
        <v>93</v>
      </c>
      <c r="K184" s="48">
        <v>42461</v>
      </c>
      <c r="L184" s="48">
        <v>44413</v>
      </c>
      <c r="M184" s="48">
        <v>45291</v>
      </c>
      <c r="N184" s="49">
        <v>4685958.8899999997</v>
      </c>
      <c r="O184" s="49">
        <v>4629317.12</v>
      </c>
      <c r="P184" s="49">
        <v>3934919.56</v>
      </c>
      <c r="Q184" s="49">
        <v>601811.22</v>
      </c>
      <c r="R184" s="49">
        <v>92586.34</v>
      </c>
      <c r="S184" s="49">
        <v>56641.77</v>
      </c>
      <c r="T184" s="49">
        <v>3.19</v>
      </c>
      <c r="U184" s="47" t="s">
        <v>714</v>
      </c>
      <c r="V184" s="50">
        <v>4</v>
      </c>
      <c r="W184" s="22"/>
      <c r="X184" s="22">
        <v>0</v>
      </c>
      <c r="Y184" s="22">
        <v>0</v>
      </c>
      <c r="Z184" s="22">
        <v>0</v>
      </c>
    </row>
    <row r="185" spans="1:26" ht="409.5" x14ac:dyDescent="0.35">
      <c r="A185" s="19">
        <f t="shared" si="6"/>
        <v>182</v>
      </c>
      <c r="B185" s="47">
        <v>124854</v>
      </c>
      <c r="C185" s="47" t="s">
        <v>715</v>
      </c>
      <c r="D185" s="47">
        <v>10</v>
      </c>
      <c r="E185" s="47" t="s">
        <v>199</v>
      </c>
      <c r="F185" s="47" t="s">
        <v>364</v>
      </c>
      <c r="G185" s="47" t="s">
        <v>522</v>
      </c>
      <c r="H185" s="47" t="s">
        <v>716</v>
      </c>
      <c r="I185" s="47" t="s">
        <v>717</v>
      </c>
      <c r="J185" s="47">
        <v>71</v>
      </c>
      <c r="K185" s="48">
        <v>43132</v>
      </c>
      <c r="L185" s="48">
        <v>44274</v>
      </c>
      <c r="M185" s="48">
        <v>45291</v>
      </c>
      <c r="N185" s="49">
        <v>10963312.800000001</v>
      </c>
      <c r="O185" s="49">
        <v>9828829.3599999994</v>
      </c>
      <c r="P185" s="49">
        <v>8354504.9699999997</v>
      </c>
      <c r="Q185" s="49">
        <v>1277747.79</v>
      </c>
      <c r="R185" s="49">
        <v>196576.6</v>
      </c>
      <c r="S185" s="49">
        <v>1134483.44</v>
      </c>
      <c r="T185" s="49">
        <v>25.63</v>
      </c>
      <c r="U185" s="47" t="s">
        <v>718</v>
      </c>
      <c r="V185" s="50">
        <v>4</v>
      </c>
      <c r="W185" s="22"/>
      <c r="X185" s="22">
        <v>201834.28999999998</v>
      </c>
      <c r="Y185" s="22">
        <v>201834.29</v>
      </c>
      <c r="Z185" s="22">
        <v>171559.14691666662</v>
      </c>
    </row>
    <row r="186" spans="1:26" ht="409.5" x14ac:dyDescent="0.35">
      <c r="A186" s="19">
        <f t="shared" si="6"/>
        <v>183</v>
      </c>
      <c r="B186" s="47">
        <v>124864</v>
      </c>
      <c r="C186" s="47" t="s">
        <v>719</v>
      </c>
      <c r="D186" s="47">
        <v>10</v>
      </c>
      <c r="E186" s="47" t="s">
        <v>199</v>
      </c>
      <c r="F186" s="47" t="s">
        <v>364</v>
      </c>
      <c r="G186" s="47" t="s">
        <v>379</v>
      </c>
      <c r="H186" s="47" t="s">
        <v>720</v>
      </c>
      <c r="I186" s="47" t="s">
        <v>721</v>
      </c>
      <c r="J186" s="47">
        <v>71</v>
      </c>
      <c r="K186" s="48">
        <v>43132</v>
      </c>
      <c r="L186" s="48">
        <v>44181</v>
      </c>
      <c r="M186" s="48">
        <v>45291</v>
      </c>
      <c r="N186" s="49">
        <v>6835638.0199999996</v>
      </c>
      <c r="O186" s="49">
        <v>4835951.25</v>
      </c>
      <c r="P186" s="49">
        <v>4110558.56</v>
      </c>
      <c r="Q186" s="49">
        <v>628673.67000000004</v>
      </c>
      <c r="R186" s="49">
        <v>96719.02</v>
      </c>
      <c r="S186" s="49">
        <v>1999686.77</v>
      </c>
      <c r="T186" s="49">
        <v>47.32</v>
      </c>
      <c r="U186" s="47" t="s">
        <v>722</v>
      </c>
      <c r="V186" s="50">
        <v>4</v>
      </c>
      <c r="W186" s="22"/>
      <c r="X186" s="22">
        <v>164000</v>
      </c>
      <c r="Y186" s="22">
        <v>164000</v>
      </c>
      <c r="Z186" s="22">
        <v>139400</v>
      </c>
    </row>
    <row r="187" spans="1:26" ht="409.5" x14ac:dyDescent="0.35">
      <c r="A187" s="19">
        <f t="shared" si="6"/>
        <v>184</v>
      </c>
      <c r="B187" s="47">
        <v>125423</v>
      </c>
      <c r="C187" s="47" t="s">
        <v>723</v>
      </c>
      <c r="D187" s="47">
        <v>13</v>
      </c>
      <c r="E187" s="47" t="s">
        <v>724</v>
      </c>
      <c r="F187" s="47" t="s">
        <v>364</v>
      </c>
      <c r="G187" s="47" t="s">
        <v>522</v>
      </c>
      <c r="H187" s="47" t="s">
        <v>725</v>
      </c>
      <c r="I187" s="47" t="s">
        <v>726</v>
      </c>
      <c r="J187" s="47">
        <v>70</v>
      </c>
      <c r="K187" s="48">
        <v>43166</v>
      </c>
      <c r="L187" s="48">
        <v>43965</v>
      </c>
      <c r="M187" s="48">
        <v>45291</v>
      </c>
      <c r="N187" s="49">
        <v>3189444.22</v>
      </c>
      <c r="O187" s="49">
        <v>2800276.5</v>
      </c>
      <c r="P187" s="49">
        <v>2380235.02</v>
      </c>
      <c r="Q187" s="49">
        <v>364035.95</v>
      </c>
      <c r="R187" s="49">
        <v>56005.53</v>
      </c>
      <c r="S187" s="49">
        <v>389167.72</v>
      </c>
      <c r="T187" s="49">
        <v>27.32</v>
      </c>
      <c r="U187" s="47" t="s">
        <v>727</v>
      </c>
      <c r="V187" s="50">
        <v>4</v>
      </c>
      <c r="W187" s="22"/>
      <c r="X187" s="22">
        <v>97370.66</v>
      </c>
      <c r="Y187" s="22">
        <v>97370.659999999989</v>
      </c>
      <c r="Z187" s="22">
        <v>82765.060579512559</v>
      </c>
    </row>
    <row r="188" spans="1:26" ht="409.5" x14ac:dyDescent="0.35">
      <c r="A188" s="19">
        <f t="shared" si="6"/>
        <v>185</v>
      </c>
      <c r="B188" s="47">
        <v>126023</v>
      </c>
      <c r="C188" s="47" t="s">
        <v>728</v>
      </c>
      <c r="D188" s="47">
        <v>13</v>
      </c>
      <c r="E188" s="47" t="s">
        <v>724</v>
      </c>
      <c r="F188" s="47" t="s">
        <v>364</v>
      </c>
      <c r="G188" s="47" t="s">
        <v>388</v>
      </c>
      <c r="H188" s="47" t="s">
        <v>729</v>
      </c>
      <c r="I188" s="47" t="s">
        <v>549</v>
      </c>
      <c r="J188" s="47">
        <v>63</v>
      </c>
      <c r="K188" s="48">
        <v>43313</v>
      </c>
      <c r="L188" s="48">
        <v>44021</v>
      </c>
      <c r="M188" s="48">
        <v>45230</v>
      </c>
      <c r="N188" s="49">
        <v>24273208.059999999</v>
      </c>
      <c r="O188" s="49">
        <v>23160453.329999998</v>
      </c>
      <c r="P188" s="49">
        <v>19686385.34</v>
      </c>
      <c r="Q188" s="49">
        <v>3010858.9</v>
      </c>
      <c r="R188" s="49">
        <v>463209.09</v>
      </c>
      <c r="S188" s="49">
        <v>1112754.73</v>
      </c>
      <c r="T188" s="49">
        <v>39.020000000000003</v>
      </c>
      <c r="U188" s="47" t="s">
        <v>730</v>
      </c>
      <c r="V188" s="50">
        <v>4</v>
      </c>
      <c r="W188" s="22"/>
      <c r="X188" s="22">
        <v>6283255.8770000003</v>
      </c>
      <c r="Y188" s="22">
        <v>6283255.8770000003</v>
      </c>
      <c r="Z188" s="22">
        <v>5340767.4976224126</v>
      </c>
    </row>
    <row r="189" spans="1:26" ht="409.5" x14ac:dyDescent="0.35">
      <c r="A189" s="19">
        <f t="shared" si="6"/>
        <v>186</v>
      </c>
      <c r="B189" s="47">
        <v>126450</v>
      </c>
      <c r="C189" s="47" t="s">
        <v>731</v>
      </c>
      <c r="D189" s="47">
        <v>13</v>
      </c>
      <c r="E189" s="47" t="s">
        <v>724</v>
      </c>
      <c r="F189" s="47" t="s">
        <v>364</v>
      </c>
      <c r="G189" s="47" t="s">
        <v>370</v>
      </c>
      <c r="H189" s="47" t="s">
        <v>732</v>
      </c>
      <c r="I189" s="47" t="s">
        <v>733</v>
      </c>
      <c r="J189" s="47">
        <v>93</v>
      </c>
      <c r="K189" s="48">
        <v>42480</v>
      </c>
      <c r="L189" s="48">
        <v>44299</v>
      </c>
      <c r="M189" s="48">
        <v>45261</v>
      </c>
      <c r="N189" s="49">
        <v>18089006.579999998</v>
      </c>
      <c r="O189" s="49">
        <v>11963724.060000001</v>
      </c>
      <c r="P189" s="49">
        <v>10169165.470000001</v>
      </c>
      <c r="Q189" s="49">
        <v>1555287.2</v>
      </c>
      <c r="R189" s="49">
        <v>239271.39</v>
      </c>
      <c r="S189" s="49">
        <v>6125282.5199999996</v>
      </c>
      <c r="T189" s="49">
        <v>15.43</v>
      </c>
      <c r="U189" s="47" t="s">
        <v>734</v>
      </c>
      <c r="V189" s="50">
        <v>4</v>
      </c>
      <c r="W189" s="22"/>
      <c r="X189" s="22">
        <v>1473473.51</v>
      </c>
      <c r="Y189" s="22">
        <v>1473473.51</v>
      </c>
      <c r="Z189" s="22">
        <v>1252452.4872806538</v>
      </c>
    </row>
    <row r="190" spans="1:26" ht="203" x14ac:dyDescent="0.35">
      <c r="A190" s="19">
        <f t="shared" si="6"/>
        <v>187</v>
      </c>
      <c r="B190" s="51">
        <v>121533</v>
      </c>
      <c r="C190" s="51">
        <v>3244</v>
      </c>
      <c r="D190" s="51">
        <v>3</v>
      </c>
      <c r="E190" s="51" t="s">
        <v>735</v>
      </c>
      <c r="F190" s="51" t="s">
        <v>736</v>
      </c>
      <c r="G190" s="51" t="s">
        <v>737</v>
      </c>
      <c r="H190" s="51" t="s">
        <v>738</v>
      </c>
      <c r="I190" s="51" t="s">
        <v>739</v>
      </c>
      <c r="J190" s="51">
        <v>76</v>
      </c>
      <c r="K190" s="52">
        <v>42979</v>
      </c>
      <c r="L190" s="53" t="s">
        <v>740</v>
      </c>
      <c r="M190" s="52">
        <v>45291</v>
      </c>
      <c r="N190" s="54">
        <v>4793093.97</v>
      </c>
      <c r="O190" s="54">
        <v>4090680.53</v>
      </c>
      <c r="P190" s="54">
        <v>2086247.07</v>
      </c>
      <c r="Q190" s="54">
        <v>368161.25</v>
      </c>
      <c r="R190" s="54">
        <v>1636272.2</v>
      </c>
      <c r="S190" s="54">
        <v>219103.16</v>
      </c>
      <c r="T190" s="55">
        <v>0.26910000000000001</v>
      </c>
      <c r="U190" s="56" t="s">
        <v>741</v>
      </c>
      <c r="V190" s="57">
        <v>4</v>
      </c>
      <c r="W190" s="22">
        <f>VLOOKUP(B190,[1]Sheet1!$A:$C,3,FALSE)</f>
        <v>47247.067701999993</v>
      </c>
      <c r="X190" s="22">
        <v>227059.16</v>
      </c>
      <c r="Y190" s="22">
        <v>227059.15999999997</v>
      </c>
      <c r="Z190" s="22">
        <v>115800.18</v>
      </c>
    </row>
    <row r="191" spans="1:26" ht="72.5" x14ac:dyDescent="0.35">
      <c r="A191" s="19">
        <f t="shared" si="6"/>
        <v>188</v>
      </c>
      <c r="B191" s="58">
        <v>120479</v>
      </c>
      <c r="C191" s="58">
        <v>3305</v>
      </c>
      <c r="D191" s="58">
        <v>3</v>
      </c>
      <c r="E191" s="58" t="s">
        <v>742</v>
      </c>
      <c r="F191" s="58" t="s">
        <v>736</v>
      </c>
      <c r="G191" s="58" t="s">
        <v>737</v>
      </c>
      <c r="H191" s="58" t="s">
        <v>743</v>
      </c>
      <c r="I191" s="58" t="s">
        <v>739</v>
      </c>
      <c r="J191" s="58">
        <v>76</v>
      </c>
      <c r="K191" s="59">
        <v>42979</v>
      </c>
      <c r="L191" s="59">
        <v>43383</v>
      </c>
      <c r="M191" s="59">
        <v>45290</v>
      </c>
      <c r="N191" s="60">
        <v>4851498.66</v>
      </c>
      <c r="O191" s="60">
        <v>3403251.99</v>
      </c>
      <c r="P191" s="60">
        <v>1735658.51</v>
      </c>
      <c r="Q191" s="60">
        <v>306292.68</v>
      </c>
      <c r="R191" s="60">
        <v>1361300.8</v>
      </c>
      <c r="S191" s="60">
        <v>1448246.68</v>
      </c>
      <c r="T191" s="61">
        <v>0.14630000000000001</v>
      </c>
      <c r="U191" s="62" t="s">
        <v>744</v>
      </c>
      <c r="V191" s="57">
        <v>4</v>
      </c>
      <c r="W191" s="22">
        <f>VLOOKUP(B191,[1]Sheet1!$A:$C,3,FALSE)</f>
        <v>16638.590075</v>
      </c>
      <c r="X191" s="22">
        <v>79161.42</v>
      </c>
      <c r="Y191" s="22">
        <v>79161.42</v>
      </c>
      <c r="Z191" s="22">
        <v>40372.32</v>
      </c>
    </row>
    <row r="192" spans="1:26" ht="101.5" x14ac:dyDescent="0.35">
      <c r="A192" s="19">
        <f t="shared" si="6"/>
        <v>189</v>
      </c>
      <c r="B192" s="58">
        <v>121483</v>
      </c>
      <c r="C192" s="58">
        <v>3365</v>
      </c>
      <c r="D192" s="58">
        <v>3</v>
      </c>
      <c r="E192" s="58" t="s">
        <v>735</v>
      </c>
      <c r="F192" s="58" t="s">
        <v>736</v>
      </c>
      <c r="G192" s="58" t="s">
        <v>737</v>
      </c>
      <c r="H192" s="58" t="s">
        <v>745</v>
      </c>
      <c r="I192" s="58" t="s">
        <v>739</v>
      </c>
      <c r="J192" s="58">
        <v>76</v>
      </c>
      <c r="K192" s="59">
        <v>42979</v>
      </c>
      <c r="L192" s="59">
        <v>43397</v>
      </c>
      <c r="M192" s="59">
        <v>45291</v>
      </c>
      <c r="N192" s="60">
        <v>4106130.82</v>
      </c>
      <c r="O192" s="60">
        <v>3961309.68</v>
      </c>
      <c r="P192" s="60">
        <v>2020267.94</v>
      </c>
      <c r="Q192" s="60">
        <v>356517.87</v>
      </c>
      <c r="R192" s="60">
        <v>1584523.87</v>
      </c>
      <c r="S192" s="60">
        <v>144821.14000000001</v>
      </c>
      <c r="T192" s="61">
        <v>3.6400000000000002E-2</v>
      </c>
      <c r="U192" s="58" t="s">
        <v>746</v>
      </c>
      <c r="V192" s="57">
        <v>4</v>
      </c>
      <c r="W192" s="22">
        <f>VLOOKUP(B192,[1]Sheet1!$A:$C,3,FALSE)</f>
        <v>16484.465182</v>
      </c>
      <c r="X192" s="22">
        <v>78428.14</v>
      </c>
      <c r="Y192" s="22">
        <v>78428.14</v>
      </c>
      <c r="Z192" s="22">
        <v>39998.35</v>
      </c>
    </row>
    <row r="193" spans="1:26" ht="362.5" x14ac:dyDescent="0.35">
      <c r="A193" s="19">
        <f t="shared" si="6"/>
        <v>190</v>
      </c>
      <c r="B193" s="63">
        <v>111804</v>
      </c>
      <c r="C193" s="63">
        <v>1188</v>
      </c>
      <c r="D193" s="63">
        <v>3</v>
      </c>
      <c r="E193" s="63" t="s">
        <v>747</v>
      </c>
      <c r="F193" s="63" t="s">
        <v>736</v>
      </c>
      <c r="G193" s="63" t="s">
        <v>748</v>
      </c>
      <c r="H193" s="63" t="s">
        <v>749</v>
      </c>
      <c r="I193" s="63" t="s">
        <v>750</v>
      </c>
      <c r="J193" s="63">
        <v>86</v>
      </c>
      <c r="K193" s="64">
        <v>42690</v>
      </c>
      <c r="L193" s="64">
        <v>43159</v>
      </c>
      <c r="M193" s="65">
        <v>45291</v>
      </c>
      <c r="N193" s="66">
        <v>2359564.2200000002</v>
      </c>
      <c r="O193" s="66">
        <v>1243379.67</v>
      </c>
      <c r="P193" s="66">
        <v>1056872.72</v>
      </c>
      <c r="Q193" s="66">
        <v>161639.35999999999</v>
      </c>
      <c r="R193" s="66">
        <v>24867.59</v>
      </c>
      <c r="S193" s="66">
        <v>1116184.55</v>
      </c>
      <c r="T193" s="67">
        <v>0.34060000000000001</v>
      </c>
      <c r="U193" s="68" t="s">
        <v>751</v>
      </c>
      <c r="V193" s="57">
        <v>4</v>
      </c>
      <c r="W193" s="22">
        <f>VLOOKUP(B193,[1]Sheet1!$A:$C,3,FALSE)</f>
        <v>70740.312960999989</v>
      </c>
      <c r="X193" s="22">
        <v>374435.97</v>
      </c>
      <c r="Y193" s="22">
        <v>374435.97</v>
      </c>
      <c r="Z193" s="22">
        <v>318270.59999999998</v>
      </c>
    </row>
    <row r="194" spans="1:26" ht="145" x14ac:dyDescent="0.35">
      <c r="A194" s="19">
        <f t="shared" si="6"/>
        <v>191</v>
      </c>
      <c r="B194" s="63">
        <v>118674</v>
      </c>
      <c r="C194" s="63">
        <v>3670</v>
      </c>
      <c r="D194" s="63">
        <v>3</v>
      </c>
      <c r="E194" s="63" t="s">
        <v>747</v>
      </c>
      <c r="F194" s="63" t="s">
        <v>736</v>
      </c>
      <c r="G194" s="63" t="s">
        <v>752</v>
      </c>
      <c r="H194" s="63" t="s">
        <v>753</v>
      </c>
      <c r="I194" s="63" t="s">
        <v>754</v>
      </c>
      <c r="J194" s="63">
        <v>84</v>
      </c>
      <c r="K194" s="64">
        <v>42736</v>
      </c>
      <c r="L194" s="64">
        <v>43495</v>
      </c>
      <c r="M194" s="65">
        <v>45291</v>
      </c>
      <c r="N194" s="66">
        <v>3309131.8</v>
      </c>
      <c r="O194" s="66">
        <v>3080114.53</v>
      </c>
      <c r="P194" s="66">
        <v>2618097.37</v>
      </c>
      <c r="Q194" s="66">
        <v>400414.87</v>
      </c>
      <c r="R194" s="66">
        <v>61602.29</v>
      </c>
      <c r="S194" s="66">
        <v>229017.27</v>
      </c>
      <c r="T194" s="67">
        <v>0.99750000000000005</v>
      </c>
      <c r="U194" s="69" t="s">
        <v>755</v>
      </c>
      <c r="V194" s="57">
        <v>4</v>
      </c>
      <c r="W194" s="22">
        <f>VLOOKUP(B194,[1]Sheet1!$A:$C,3,FALSE)</f>
        <v>468253.57231499994</v>
      </c>
      <c r="X194" s="22">
        <v>2280454.69</v>
      </c>
      <c r="Y194" s="22">
        <v>2280454.69</v>
      </c>
      <c r="Z194" s="22">
        <v>1938386.49</v>
      </c>
    </row>
    <row r="195" spans="1:26" ht="116" x14ac:dyDescent="0.35">
      <c r="A195" s="19">
        <f t="shared" si="6"/>
        <v>192</v>
      </c>
      <c r="B195" s="63">
        <v>123300</v>
      </c>
      <c r="C195" s="63">
        <v>3899</v>
      </c>
      <c r="D195" s="63">
        <v>3</v>
      </c>
      <c r="E195" s="63" t="s">
        <v>756</v>
      </c>
      <c r="F195" s="63" t="s">
        <v>736</v>
      </c>
      <c r="G195" s="63" t="s">
        <v>752</v>
      </c>
      <c r="H195" s="63" t="s">
        <v>757</v>
      </c>
      <c r="I195" s="63" t="s">
        <v>754</v>
      </c>
      <c r="J195" s="63">
        <v>70</v>
      </c>
      <c r="K195" s="64">
        <v>43165</v>
      </c>
      <c r="L195" s="64">
        <v>43530</v>
      </c>
      <c r="M195" s="65">
        <v>45291</v>
      </c>
      <c r="N195" s="66">
        <v>1801655.68</v>
      </c>
      <c r="O195" s="66">
        <v>1421679.87</v>
      </c>
      <c r="P195" s="66">
        <v>1233089.69</v>
      </c>
      <c r="Q195" s="66">
        <v>188590.18</v>
      </c>
      <c r="R195" s="66">
        <v>29013.88</v>
      </c>
      <c r="S195" s="66">
        <v>350961.93</v>
      </c>
      <c r="T195" s="67">
        <v>0.58240000000000003</v>
      </c>
      <c r="U195" s="69" t="s">
        <v>758</v>
      </c>
      <c r="V195" s="57">
        <v>4</v>
      </c>
      <c r="W195" s="22">
        <f>VLOOKUP(B195,[1]Sheet1!$A:$C,3,FALSE)</f>
        <v>92985.494013000003</v>
      </c>
      <c r="X195" s="22">
        <v>451893.91000000003</v>
      </c>
      <c r="Y195" s="22">
        <v>451893.91000000003</v>
      </c>
      <c r="Z195" s="22">
        <v>384109.81</v>
      </c>
    </row>
    <row r="196" spans="1:26" ht="87" x14ac:dyDescent="0.35">
      <c r="A196" s="19">
        <f t="shared" si="6"/>
        <v>193</v>
      </c>
      <c r="B196" s="63">
        <v>126183</v>
      </c>
      <c r="C196" s="63">
        <v>4084</v>
      </c>
      <c r="D196" s="63">
        <v>3</v>
      </c>
      <c r="E196" s="63" t="s">
        <v>756</v>
      </c>
      <c r="F196" s="63" t="s">
        <v>736</v>
      </c>
      <c r="G196" s="63" t="s">
        <v>737</v>
      </c>
      <c r="H196" s="63" t="s">
        <v>759</v>
      </c>
      <c r="I196" s="63" t="s">
        <v>739</v>
      </c>
      <c r="J196" s="63">
        <v>70</v>
      </c>
      <c r="K196" s="64">
        <v>43009</v>
      </c>
      <c r="L196" s="64">
        <v>43559</v>
      </c>
      <c r="M196" s="65">
        <v>45138</v>
      </c>
      <c r="N196" s="66">
        <v>4569694.38</v>
      </c>
      <c r="O196" s="66">
        <v>3567712.47</v>
      </c>
      <c r="P196" s="66">
        <v>3032555.6</v>
      </c>
      <c r="Q196" s="66">
        <v>463802.61</v>
      </c>
      <c r="R196" s="66">
        <v>71354.259999999995</v>
      </c>
      <c r="S196" s="66">
        <v>1001981.91</v>
      </c>
      <c r="T196" s="67">
        <v>4.1799999999999997E-2</v>
      </c>
      <c r="U196" s="70" t="s">
        <v>760</v>
      </c>
      <c r="V196" s="57">
        <v>4</v>
      </c>
      <c r="W196" s="22">
        <f>VLOOKUP(B196,[1]Sheet1!$A:$C,3,FALSE)</f>
        <v>15221.098148999998</v>
      </c>
      <c r="X196" s="22">
        <v>72844.89</v>
      </c>
      <c r="Y196" s="22">
        <v>72844.89</v>
      </c>
      <c r="Z196" s="22">
        <v>61918.159999999996</v>
      </c>
    </row>
    <row r="197" spans="1:26" ht="72.5" x14ac:dyDescent="0.35">
      <c r="A197" s="19">
        <f t="shared" si="6"/>
        <v>194</v>
      </c>
      <c r="B197" s="63">
        <v>126160</v>
      </c>
      <c r="C197" s="63">
        <v>4130</v>
      </c>
      <c r="D197" s="63">
        <v>3</v>
      </c>
      <c r="E197" s="63" t="s">
        <v>756</v>
      </c>
      <c r="F197" s="63" t="s">
        <v>736</v>
      </c>
      <c r="G197" s="63" t="s">
        <v>737</v>
      </c>
      <c r="H197" s="63" t="s">
        <v>761</v>
      </c>
      <c r="I197" s="63" t="s">
        <v>739</v>
      </c>
      <c r="J197" s="63">
        <v>72</v>
      </c>
      <c r="K197" s="64">
        <v>43009</v>
      </c>
      <c r="L197" s="64">
        <v>43574</v>
      </c>
      <c r="M197" s="65">
        <v>45199</v>
      </c>
      <c r="N197" s="66">
        <v>3928499.09</v>
      </c>
      <c r="O197" s="66">
        <v>3597123.68</v>
      </c>
      <c r="P197" s="66">
        <v>3119954.23</v>
      </c>
      <c r="Q197" s="66">
        <v>477169.45</v>
      </c>
      <c r="R197" s="66">
        <v>73410.679999999993</v>
      </c>
      <c r="S197" s="66">
        <v>257964.73</v>
      </c>
      <c r="T197" s="67">
        <v>4.2599999999999999E-2</v>
      </c>
      <c r="U197" s="68" t="s">
        <v>762</v>
      </c>
      <c r="V197" s="57">
        <v>4</v>
      </c>
      <c r="W197" s="22">
        <f>VLOOKUP(B197,[1]Sheet1!$A:$C,3,FALSE)</f>
        <v>16116.780563999999</v>
      </c>
      <c r="X197" s="22">
        <v>77118.789999999994</v>
      </c>
      <c r="Y197" s="22">
        <v>77118.789999999994</v>
      </c>
      <c r="Z197" s="22">
        <v>65550.98</v>
      </c>
    </row>
    <row r="198" spans="1:26" ht="58" x14ac:dyDescent="0.35">
      <c r="A198" s="19">
        <f t="shared" ref="A198:A261" si="7">A197+1</f>
        <v>195</v>
      </c>
      <c r="B198" s="63">
        <v>126182</v>
      </c>
      <c r="C198" s="63">
        <v>4428</v>
      </c>
      <c r="D198" s="63">
        <v>3</v>
      </c>
      <c r="E198" s="63" t="s">
        <v>756</v>
      </c>
      <c r="F198" s="63" t="s">
        <v>736</v>
      </c>
      <c r="G198" s="63" t="s">
        <v>737</v>
      </c>
      <c r="H198" s="63" t="s">
        <v>763</v>
      </c>
      <c r="I198" s="63" t="s">
        <v>739</v>
      </c>
      <c r="J198" s="63">
        <v>71</v>
      </c>
      <c r="K198" s="64">
        <v>43009</v>
      </c>
      <c r="L198" s="64">
        <v>43644</v>
      </c>
      <c r="M198" s="65">
        <v>45169</v>
      </c>
      <c r="N198" s="66">
        <v>4244018.78</v>
      </c>
      <c r="O198" s="66">
        <v>3865228.36</v>
      </c>
      <c r="P198" s="66">
        <v>3285444</v>
      </c>
      <c r="Q198" s="66">
        <v>502479.78</v>
      </c>
      <c r="R198" s="66">
        <v>77304.58</v>
      </c>
      <c r="S198" s="66">
        <v>378789.79</v>
      </c>
      <c r="T198" s="67">
        <v>0.04</v>
      </c>
      <c r="U198" s="71" t="s">
        <v>764</v>
      </c>
      <c r="V198" s="72" t="s">
        <v>374</v>
      </c>
      <c r="W198" s="22">
        <f>VLOOKUP(B198,[1]Sheet1!$A:$C,3,FALSE)</f>
        <v>21458.028432999999</v>
      </c>
      <c r="X198" s="22">
        <v>102696.32000000001</v>
      </c>
      <c r="Y198" s="22">
        <v>102696.32000000001</v>
      </c>
      <c r="Z198" s="22">
        <v>87291.88</v>
      </c>
    </row>
    <row r="199" spans="1:26" ht="72.5" x14ac:dyDescent="0.35">
      <c r="A199" s="19">
        <f t="shared" si="7"/>
        <v>196</v>
      </c>
      <c r="B199" s="63">
        <v>120731</v>
      </c>
      <c r="C199" s="63">
        <v>4667</v>
      </c>
      <c r="D199" s="63">
        <v>3</v>
      </c>
      <c r="E199" s="63" t="s">
        <v>765</v>
      </c>
      <c r="F199" s="63" t="s">
        <v>736</v>
      </c>
      <c r="G199" s="63" t="s">
        <v>737</v>
      </c>
      <c r="H199" s="63" t="s">
        <v>766</v>
      </c>
      <c r="I199" s="63" t="s">
        <v>767</v>
      </c>
      <c r="J199" s="63">
        <v>79</v>
      </c>
      <c r="K199" s="64">
        <v>42895</v>
      </c>
      <c r="L199" s="64">
        <v>43704</v>
      </c>
      <c r="M199" s="65">
        <v>45291</v>
      </c>
      <c r="N199" s="66">
        <v>2080470</v>
      </c>
      <c r="O199" s="66">
        <v>2072135</v>
      </c>
      <c r="P199" s="66">
        <v>1761316</v>
      </c>
      <c r="Q199" s="66">
        <v>269377</v>
      </c>
      <c r="R199" s="66">
        <v>41442</v>
      </c>
      <c r="S199" s="66">
        <v>8333</v>
      </c>
      <c r="T199" s="67">
        <v>5.8599999999999999E-2</v>
      </c>
      <c r="U199" s="71" t="s">
        <v>768</v>
      </c>
      <c r="V199" s="72" t="s">
        <v>769</v>
      </c>
      <c r="W199" s="22">
        <f>VLOOKUP(B199,[1]Sheet1!$A:$C,3,FALSE)</f>
        <v>6865.2037620000001</v>
      </c>
      <c r="X199" s="22">
        <v>32850</v>
      </c>
      <c r="Y199" s="22">
        <v>32850</v>
      </c>
      <c r="Z199" s="22">
        <v>27922.5</v>
      </c>
    </row>
    <row r="200" spans="1:26" ht="58" x14ac:dyDescent="0.35">
      <c r="A200" s="19">
        <f t="shared" si="7"/>
        <v>197</v>
      </c>
      <c r="B200" s="51">
        <v>123888</v>
      </c>
      <c r="C200" s="51">
        <v>5309</v>
      </c>
      <c r="D200" s="51">
        <v>3</v>
      </c>
      <c r="E200" s="51" t="s">
        <v>765</v>
      </c>
      <c r="F200" s="51" t="s">
        <v>736</v>
      </c>
      <c r="G200" s="51" t="s">
        <v>737</v>
      </c>
      <c r="H200" s="51" t="s">
        <v>770</v>
      </c>
      <c r="I200" s="51" t="s">
        <v>771</v>
      </c>
      <c r="J200" s="51">
        <v>73</v>
      </c>
      <c r="K200" s="52">
        <v>43070</v>
      </c>
      <c r="L200" s="52">
        <v>44004</v>
      </c>
      <c r="M200" s="52">
        <v>45291</v>
      </c>
      <c r="N200" s="73">
        <v>1784466.23</v>
      </c>
      <c r="O200" s="73">
        <v>800095.31</v>
      </c>
      <c r="P200" s="73">
        <v>680081.01</v>
      </c>
      <c r="Q200" s="73">
        <v>0</v>
      </c>
      <c r="R200" s="73">
        <v>120014.3</v>
      </c>
      <c r="S200" s="73">
        <v>984370.92</v>
      </c>
      <c r="T200" s="67">
        <v>6.1500000000000001E-3</v>
      </c>
      <c r="U200" s="74" t="s">
        <v>772</v>
      </c>
      <c r="V200" s="72" t="s">
        <v>374</v>
      </c>
      <c r="W200" s="22">
        <f>VLOOKUP(B200,[1]Sheet1!$A:$C,3,FALSE)</f>
        <v>8885.6978750000017</v>
      </c>
      <c r="X200" s="22">
        <v>43316</v>
      </c>
      <c r="Y200" s="22">
        <v>43316</v>
      </c>
      <c r="Z200" s="22">
        <v>36818.6</v>
      </c>
    </row>
    <row r="201" spans="1:26" ht="72.5" x14ac:dyDescent="0.35">
      <c r="A201" s="19">
        <f t="shared" si="7"/>
        <v>198</v>
      </c>
      <c r="B201" s="58">
        <v>127176</v>
      </c>
      <c r="C201" s="58">
        <v>5744</v>
      </c>
      <c r="D201" s="58">
        <v>3</v>
      </c>
      <c r="E201" s="58" t="s">
        <v>756</v>
      </c>
      <c r="F201" s="58" t="s">
        <v>736</v>
      </c>
      <c r="G201" s="58" t="s">
        <v>752</v>
      </c>
      <c r="H201" s="58" t="s">
        <v>773</v>
      </c>
      <c r="I201" s="58" t="s">
        <v>774</v>
      </c>
      <c r="J201" s="58">
        <v>66</v>
      </c>
      <c r="K201" s="59">
        <v>43282</v>
      </c>
      <c r="L201" s="59">
        <v>44036</v>
      </c>
      <c r="M201" s="59">
        <v>45291</v>
      </c>
      <c r="N201" s="75">
        <v>2263500</v>
      </c>
      <c r="O201" s="75">
        <v>1632805</v>
      </c>
      <c r="P201" s="75">
        <v>1387884</v>
      </c>
      <c r="Q201" s="75">
        <v>212265</v>
      </c>
      <c r="R201" s="75">
        <v>32656</v>
      </c>
      <c r="S201" s="75">
        <v>630695</v>
      </c>
      <c r="T201" s="76">
        <v>7.6700000000000004E-2</v>
      </c>
      <c r="U201" s="77" t="s">
        <v>775</v>
      </c>
      <c r="V201" s="72" t="s">
        <v>374</v>
      </c>
      <c r="W201" s="22">
        <f>VLOOKUP(B201,[1]Sheet1!$A:$C,3,FALSE)</f>
        <v>4883.4537099999998</v>
      </c>
      <c r="X201" s="22">
        <v>23800</v>
      </c>
      <c r="Y201" s="22">
        <v>23800</v>
      </c>
      <c r="Z201" s="22">
        <v>20230</v>
      </c>
    </row>
    <row r="202" spans="1:26" ht="87" x14ac:dyDescent="0.35">
      <c r="A202" s="19">
        <f t="shared" si="7"/>
        <v>199</v>
      </c>
      <c r="B202" s="78">
        <v>127178</v>
      </c>
      <c r="C202" s="78">
        <v>5667</v>
      </c>
      <c r="D202" s="78">
        <v>3</v>
      </c>
      <c r="E202" s="78" t="s">
        <v>756</v>
      </c>
      <c r="F202" s="78" t="s">
        <v>736</v>
      </c>
      <c r="G202" s="78" t="s">
        <v>752</v>
      </c>
      <c r="H202" s="78" t="s">
        <v>776</v>
      </c>
      <c r="I202" s="58" t="s">
        <v>774</v>
      </c>
      <c r="J202" s="78">
        <v>64</v>
      </c>
      <c r="K202" s="79">
        <v>43344</v>
      </c>
      <c r="L202" s="79">
        <v>44029</v>
      </c>
      <c r="M202" s="79">
        <v>45291</v>
      </c>
      <c r="N202" s="80">
        <v>3058087.55</v>
      </c>
      <c r="O202" s="80">
        <v>1831048.08</v>
      </c>
      <c r="P202" s="80">
        <v>1556390.88</v>
      </c>
      <c r="Q202" s="80">
        <v>238036.24</v>
      </c>
      <c r="R202" s="80">
        <v>36620.959999999999</v>
      </c>
      <c r="S202" s="80">
        <v>1227039.47</v>
      </c>
      <c r="T202" s="81">
        <v>4.0300000000000002E-2</v>
      </c>
      <c r="U202" s="82" t="s">
        <v>777</v>
      </c>
      <c r="V202" s="72" t="s">
        <v>374</v>
      </c>
      <c r="W202" s="22">
        <f>VLOOKUP(B202,[1]Sheet1!$A:$C,3,FALSE)</f>
        <v>6836.8351929999999</v>
      </c>
      <c r="X202" s="22">
        <v>33320</v>
      </c>
      <c r="Y202" s="22">
        <v>33320</v>
      </c>
      <c r="Z202" s="22">
        <v>28322</v>
      </c>
    </row>
    <row r="203" spans="1:26" ht="58" x14ac:dyDescent="0.35">
      <c r="A203" s="19">
        <f t="shared" si="7"/>
        <v>200</v>
      </c>
      <c r="B203" s="51">
        <v>127177</v>
      </c>
      <c r="C203" s="51">
        <v>5771</v>
      </c>
      <c r="D203" s="51">
        <v>3</v>
      </c>
      <c r="E203" s="63" t="s">
        <v>756</v>
      </c>
      <c r="F203" s="63" t="s">
        <v>736</v>
      </c>
      <c r="G203" s="63" t="s">
        <v>752</v>
      </c>
      <c r="H203" s="63" t="s">
        <v>778</v>
      </c>
      <c r="I203" s="58" t="s">
        <v>774</v>
      </c>
      <c r="J203" s="63">
        <v>64</v>
      </c>
      <c r="K203" s="64">
        <v>43344</v>
      </c>
      <c r="L203" s="64">
        <v>44043</v>
      </c>
      <c r="M203" s="64">
        <v>45291</v>
      </c>
      <c r="N203" s="83">
        <v>4102509.8</v>
      </c>
      <c r="O203" s="83">
        <v>2687707.33</v>
      </c>
      <c r="P203" s="83">
        <v>2284551.2200000002</v>
      </c>
      <c r="Q203" s="83">
        <v>349401.96</v>
      </c>
      <c r="R203" s="83">
        <v>53754.15</v>
      </c>
      <c r="S203" s="83">
        <v>1414802.47</v>
      </c>
      <c r="T203" s="29">
        <v>3.2599999999999997E-2</v>
      </c>
      <c r="U203" s="84" t="s">
        <v>779</v>
      </c>
      <c r="V203" s="72" t="s">
        <v>374</v>
      </c>
      <c r="W203" s="22">
        <f>VLOOKUP(B203,[1]Sheet1!$A:$C,3,FALSE)</f>
        <v>15138.706501000001</v>
      </c>
      <c r="X203" s="22">
        <v>73780</v>
      </c>
      <c r="Y203" s="22">
        <v>73780</v>
      </c>
      <c r="Z203" s="22">
        <v>62713</v>
      </c>
    </row>
    <row r="204" spans="1:26" ht="116" x14ac:dyDescent="0.35">
      <c r="A204" s="19">
        <f t="shared" si="7"/>
        <v>201</v>
      </c>
      <c r="B204" s="78">
        <v>125291</v>
      </c>
      <c r="C204" s="85">
        <v>5754</v>
      </c>
      <c r="D204" s="78">
        <v>3</v>
      </c>
      <c r="E204" s="78" t="s">
        <v>756</v>
      </c>
      <c r="F204" s="78" t="s">
        <v>736</v>
      </c>
      <c r="G204" s="78" t="s">
        <v>737</v>
      </c>
      <c r="H204" s="78" t="s">
        <v>780</v>
      </c>
      <c r="I204" s="78" t="s">
        <v>781</v>
      </c>
      <c r="J204" s="78">
        <v>76</v>
      </c>
      <c r="K204" s="86">
        <v>42877</v>
      </c>
      <c r="L204" s="79">
        <v>44048</v>
      </c>
      <c r="M204" s="87">
        <v>45169</v>
      </c>
      <c r="N204" s="80">
        <v>4373193.42</v>
      </c>
      <c r="O204" s="88">
        <v>1429181.05</v>
      </c>
      <c r="P204" s="88">
        <v>1214803.9099999999</v>
      </c>
      <c r="Q204" s="88">
        <v>185793.52</v>
      </c>
      <c r="R204" s="88">
        <v>28583.62</v>
      </c>
      <c r="S204" s="88">
        <v>2944012.37</v>
      </c>
      <c r="T204" s="81">
        <v>0.27739999999999998</v>
      </c>
      <c r="U204" s="89" t="s">
        <v>782</v>
      </c>
      <c r="V204" s="57">
        <v>4</v>
      </c>
      <c r="W204" s="22">
        <f>VLOOKUP(B204,[1]Sheet1!$A:$C,3,FALSE)</f>
        <v>0</v>
      </c>
      <c r="X204" s="22">
        <v>0</v>
      </c>
      <c r="Y204" s="22">
        <v>0</v>
      </c>
      <c r="Z204" s="22">
        <v>0</v>
      </c>
    </row>
    <row r="205" spans="1:26" ht="116" x14ac:dyDescent="0.35">
      <c r="A205" s="19">
        <f t="shared" si="7"/>
        <v>202</v>
      </c>
      <c r="B205" s="78">
        <v>126912</v>
      </c>
      <c r="C205" s="78">
        <v>6624</v>
      </c>
      <c r="D205" s="78">
        <v>4</v>
      </c>
      <c r="E205" s="78" t="s">
        <v>783</v>
      </c>
      <c r="F205" s="78" t="s">
        <v>736</v>
      </c>
      <c r="G205" s="78" t="s">
        <v>752</v>
      </c>
      <c r="H205" s="90" t="s">
        <v>784</v>
      </c>
      <c r="I205" s="78" t="s">
        <v>774</v>
      </c>
      <c r="J205" s="78">
        <v>64</v>
      </c>
      <c r="K205" s="79">
        <v>43344</v>
      </c>
      <c r="L205" s="79">
        <v>44260</v>
      </c>
      <c r="M205" s="79">
        <v>45291</v>
      </c>
      <c r="N205" s="91">
        <v>4084258.16</v>
      </c>
      <c r="O205" s="91">
        <v>4084258.16</v>
      </c>
      <c r="P205" s="80">
        <v>2574236.9300000002</v>
      </c>
      <c r="Q205" s="80">
        <v>393706.83</v>
      </c>
      <c r="R205" s="80">
        <v>60570.28</v>
      </c>
      <c r="S205" s="80">
        <v>1055744.1200000001</v>
      </c>
      <c r="T205" s="61" t="s">
        <v>785</v>
      </c>
      <c r="U205" s="77" t="s">
        <v>786</v>
      </c>
      <c r="V205" s="92">
        <v>4</v>
      </c>
      <c r="W205" s="22">
        <f>VLOOKUP(B205,[1]Sheet1!$A:$C,3,FALSE)</f>
        <v>0</v>
      </c>
      <c r="X205" s="22">
        <v>0</v>
      </c>
      <c r="Y205" s="22">
        <v>0</v>
      </c>
      <c r="Z205" s="22">
        <v>0</v>
      </c>
    </row>
    <row r="206" spans="1:26" ht="58" x14ac:dyDescent="0.35">
      <c r="A206" s="19">
        <f t="shared" si="7"/>
        <v>203</v>
      </c>
      <c r="B206" s="93">
        <v>127370</v>
      </c>
      <c r="C206" s="93">
        <v>4821</v>
      </c>
      <c r="D206" s="93">
        <v>4</v>
      </c>
      <c r="E206" s="93" t="s">
        <v>787</v>
      </c>
      <c r="F206" s="93" t="s">
        <v>736</v>
      </c>
      <c r="G206" s="93" t="s">
        <v>752</v>
      </c>
      <c r="H206" s="63" t="s">
        <v>788</v>
      </c>
      <c r="I206" s="58" t="s">
        <v>789</v>
      </c>
      <c r="J206" s="63">
        <v>74</v>
      </c>
      <c r="K206" s="64">
        <v>43040</v>
      </c>
      <c r="L206" s="64">
        <v>43747</v>
      </c>
      <c r="M206" s="64">
        <v>45291</v>
      </c>
      <c r="N206" s="66">
        <v>4601144.1399999997</v>
      </c>
      <c r="O206" s="66">
        <v>4601144.1399999997</v>
      </c>
      <c r="P206" s="66">
        <v>3910972.52</v>
      </c>
      <c r="Q206" s="66">
        <v>598148.73</v>
      </c>
      <c r="R206" s="66">
        <v>92022.89</v>
      </c>
      <c r="S206" s="66">
        <v>0</v>
      </c>
      <c r="T206" s="94">
        <v>3.2899999999999999E-2</v>
      </c>
      <c r="U206" s="95" t="s">
        <v>790</v>
      </c>
      <c r="V206" s="96">
        <v>4</v>
      </c>
      <c r="W206" s="22">
        <f>VLOOKUP(B206,[1]Sheet1!$A:$C,3,FALSE)</f>
        <v>15652.960718999999</v>
      </c>
      <c r="X206" s="22">
        <v>75316.420000000013</v>
      </c>
      <c r="Y206" s="22">
        <v>75316.42</v>
      </c>
      <c r="Z206" s="22">
        <v>64018.960000000006</v>
      </c>
    </row>
    <row r="207" spans="1:26" ht="145" x14ac:dyDescent="0.35">
      <c r="A207" s="19">
        <f t="shared" si="7"/>
        <v>204</v>
      </c>
      <c r="B207" s="63">
        <v>127372</v>
      </c>
      <c r="C207" s="63">
        <v>4831</v>
      </c>
      <c r="D207" s="63">
        <v>4</v>
      </c>
      <c r="E207" s="63" t="s">
        <v>787</v>
      </c>
      <c r="F207" s="63" t="s">
        <v>736</v>
      </c>
      <c r="G207" s="63" t="s">
        <v>752</v>
      </c>
      <c r="H207" s="63" t="s">
        <v>791</v>
      </c>
      <c r="I207" s="58" t="s">
        <v>789</v>
      </c>
      <c r="J207" s="63">
        <v>73</v>
      </c>
      <c r="K207" s="64">
        <v>43070</v>
      </c>
      <c r="L207" s="64">
        <v>43768</v>
      </c>
      <c r="M207" s="64">
        <v>45291</v>
      </c>
      <c r="N207" s="66">
        <v>2743566</v>
      </c>
      <c r="O207" s="66">
        <v>2393508</v>
      </c>
      <c r="P207" s="66">
        <v>2034482</v>
      </c>
      <c r="Q207" s="66">
        <v>311156</v>
      </c>
      <c r="R207" s="66">
        <v>47870</v>
      </c>
      <c r="S207" s="66">
        <v>350057</v>
      </c>
      <c r="T207" s="94">
        <v>3.6999999999999998E-2</v>
      </c>
      <c r="U207" s="97" t="s">
        <v>792</v>
      </c>
      <c r="V207" s="98">
        <v>4</v>
      </c>
      <c r="W207" s="22">
        <f>VLOOKUP(B207,[1]Sheet1!$A:$C,3,FALSE)</f>
        <v>10955.128424999999</v>
      </c>
      <c r="X207" s="22">
        <v>53466.01</v>
      </c>
      <c r="Y207" s="22">
        <v>53466.01</v>
      </c>
      <c r="Z207" s="22">
        <v>45446.11</v>
      </c>
    </row>
    <row r="208" spans="1:26" ht="87" x14ac:dyDescent="0.35">
      <c r="A208" s="19">
        <f t="shared" si="7"/>
        <v>205</v>
      </c>
      <c r="B208" s="99">
        <v>127369</v>
      </c>
      <c r="C208" s="99">
        <v>4959</v>
      </c>
      <c r="D208" s="99">
        <v>4</v>
      </c>
      <c r="E208" s="99" t="s">
        <v>787</v>
      </c>
      <c r="F208" s="58" t="s">
        <v>736</v>
      </c>
      <c r="G208" s="99" t="s">
        <v>752</v>
      </c>
      <c r="H208" s="58" t="s">
        <v>793</v>
      </c>
      <c r="I208" s="58" t="s">
        <v>789</v>
      </c>
      <c r="J208" s="99">
        <v>71</v>
      </c>
      <c r="K208" s="59">
        <v>43040</v>
      </c>
      <c r="L208" s="59">
        <v>43796</v>
      </c>
      <c r="M208" s="59">
        <v>45199</v>
      </c>
      <c r="N208" s="75">
        <v>3094630.2800000003</v>
      </c>
      <c r="O208" s="75">
        <v>3028891.39</v>
      </c>
      <c r="P208" s="75">
        <v>2574557.69</v>
      </c>
      <c r="Q208" s="75">
        <v>393755.87</v>
      </c>
      <c r="R208" s="75">
        <v>60577.83</v>
      </c>
      <c r="S208" s="75">
        <v>65738.89</v>
      </c>
      <c r="T208" s="100">
        <v>5.7799999999999997E-2</v>
      </c>
      <c r="U208" s="101" t="s">
        <v>794</v>
      </c>
      <c r="V208" s="96">
        <v>4</v>
      </c>
      <c r="W208" s="22">
        <f>VLOOKUP(B208,[1]Sheet1!$A:$C,3,FALSE)</f>
        <v>1910.7878040000001</v>
      </c>
      <c r="X208" s="22">
        <v>9401</v>
      </c>
      <c r="Y208" s="22">
        <v>9401</v>
      </c>
      <c r="Z208" s="22">
        <v>7990.85</v>
      </c>
    </row>
    <row r="209" spans="1:26" ht="101.5" x14ac:dyDescent="0.35">
      <c r="A209" s="19">
        <f t="shared" si="7"/>
        <v>206</v>
      </c>
      <c r="B209" s="58">
        <v>126981</v>
      </c>
      <c r="C209" s="58">
        <v>5449</v>
      </c>
      <c r="D209" s="102">
        <v>4</v>
      </c>
      <c r="E209" s="58" t="s">
        <v>795</v>
      </c>
      <c r="F209" s="58" t="s">
        <v>736</v>
      </c>
      <c r="G209" s="58" t="s">
        <v>737</v>
      </c>
      <c r="H209" s="58" t="s">
        <v>796</v>
      </c>
      <c r="I209" s="63" t="s">
        <v>739</v>
      </c>
      <c r="J209" s="58">
        <v>69</v>
      </c>
      <c r="K209" s="59">
        <v>43191</v>
      </c>
      <c r="L209" s="59">
        <v>43969</v>
      </c>
      <c r="M209" s="59">
        <v>45291</v>
      </c>
      <c r="N209" s="60">
        <v>4254447.63</v>
      </c>
      <c r="O209" s="60">
        <v>4107146.34</v>
      </c>
      <c r="P209" s="60">
        <v>3491074.38</v>
      </c>
      <c r="Q209" s="60">
        <v>533928.65</v>
      </c>
      <c r="R209" s="60">
        <v>82143.31</v>
      </c>
      <c r="S209" s="60">
        <v>147301.29</v>
      </c>
      <c r="T209" s="61">
        <v>6.4600000000000005E-2</v>
      </c>
      <c r="U209" s="77" t="s">
        <v>797</v>
      </c>
      <c r="V209" s="96">
        <v>4</v>
      </c>
      <c r="W209" s="22">
        <f>VLOOKUP(B209,[1]Sheet1!$A:$C,3,FALSE)</f>
        <v>0</v>
      </c>
      <c r="X209" s="22">
        <v>0</v>
      </c>
      <c r="Y209" s="22">
        <v>0</v>
      </c>
      <c r="Z209" s="22">
        <v>0</v>
      </c>
    </row>
    <row r="210" spans="1:26" ht="72.5" x14ac:dyDescent="0.35">
      <c r="A210" s="19">
        <f t="shared" si="7"/>
        <v>207</v>
      </c>
      <c r="B210" s="58">
        <v>136814</v>
      </c>
      <c r="C210" s="58">
        <v>6894</v>
      </c>
      <c r="D210" s="58">
        <v>8</v>
      </c>
      <c r="E210" s="58" t="s">
        <v>298</v>
      </c>
      <c r="F210" s="58" t="s">
        <v>736</v>
      </c>
      <c r="G210" s="58" t="s">
        <v>798</v>
      </c>
      <c r="H210" s="58" t="s">
        <v>799</v>
      </c>
      <c r="I210" s="58" t="s">
        <v>800</v>
      </c>
      <c r="J210" s="58">
        <v>47</v>
      </c>
      <c r="K210" s="59">
        <v>43871</v>
      </c>
      <c r="L210" s="59">
        <v>44344</v>
      </c>
      <c r="M210" s="59">
        <v>45291</v>
      </c>
      <c r="N210" s="58">
        <v>669262.13</v>
      </c>
      <c r="O210" s="58">
        <v>478350.9</v>
      </c>
      <c r="P210" s="58">
        <v>334845.65000000002</v>
      </c>
      <c r="Q210" s="58">
        <v>133938.23000000001</v>
      </c>
      <c r="R210" s="58">
        <v>9567.02</v>
      </c>
      <c r="S210" s="58">
        <v>190911.23</v>
      </c>
      <c r="T210" s="103">
        <v>0.1065</v>
      </c>
      <c r="U210" s="77" t="s">
        <v>801</v>
      </c>
      <c r="V210" s="72" t="s">
        <v>374</v>
      </c>
      <c r="W210" s="22">
        <f>VLOOKUP(B210,[1]Sheet1!$A:$C,3,FALSE)</f>
        <v>0</v>
      </c>
      <c r="X210" s="22">
        <v>0</v>
      </c>
      <c r="Y210" s="22">
        <v>0</v>
      </c>
      <c r="Z210" s="22">
        <v>0</v>
      </c>
    </row>
    <row r="211" spans="1:26" ht="217.5" x14ac:dyDescent="0.35">
      <c r="A211" s="19">
        <f t="shared" si="7"/>
        <v>208</v>
      </c>
      <c r="B211" s="63">
        <v>124664</v>
      </c>
      <c r="C211" s="63">
        <v>4160</v>
      </c>
      <c r="D211" s="63">
        <v>10</v>
      </c>
      <c r="E211" s="19" t="s">
        <v>802</v>
      </c>
      <c r="F211" s="93" t="s">
        <v>736</v>
      </c>
      <c r="G211" s="63" t="s">
        <v>803</v>
      </c>
      <c r="H211" s="63" t="s">
        <v>804</v>
      </c>
      <c r="I211" s="63" t="s">
        <v>805</v>
      </c>
      <c r="J211" s="63">
        <v>80</v>
      </c>
      <c r="K211" s="64">
        <v>42856</v>
      </c>
      <c r="L211" s="64">
        <v>43662</v>
      </c>
      <c r="M211" s="64">
        <v>45291</v>
      </c>
      <c r="N211" s="66">
        <v>1877359</v>
      </c>
      <c r="O211" s="66">
        <v>1839811.82</v>
      </c>
      <c r="P211" s="66">
        <v>1595755.17</v>
      </c>
      <c r="Q211" s="66">
        <v>244056.65</v>
      </c>
      <c r="R211" s="66">
        <v>37547.18</v>
      </c>
      <c r="S211" s="66">
        <v>0</v>
      </c>
      <c r="T211" s="67">
        <v>0.15529999999999999</v>
      </c>
      <c r="U211" s="104" t="s">
        <v>806</v>
      </c>
      <c r="V211" s="72">
        <v>4</v>
      </c>
      <c r="W211" s="22">
        <f>VLOOKUP(B211,[1]Sheet1!$A:$C,3,FALSE)</f>
        <v>42499.21284</v>
      </c>
      <c r="X211" s="22">
        <v>210103.49000000002</v>
      </c>
      <c r="Y211" s="22">
        <v>210103.49</v>
      </c>
      <c r="Z211" s="22">
        <v>178587.97</v>
      </c>
    </row>
    <row r="212" spans="1:26" ht="72.5" x14ac:dyDescent="0.35">
      <c r="A212" s="19">
        <f t="shared" si="7"/>
        <v>209</v>
      </c>
      <c r="B212" s="105">
        <v>121185</v>
      </c>
      <c r="C212" s="105">
        <v>4393</v>
      </c>
      <c r="D212" s="105">
        <v>10</v>
      </c>
      <c r="E212" s="19" t="s">
        <v>807</v>
      </c>
      <c r="F212" s="93" t="s">
        <v>736</v>
      </c>
      <c r="G212" s="105" t="s">
        <v>748</v>
      </c>
      <c r="H212" s="63" t="s">
        <v>808</v>
      </c>
      <c r="I212" s="63" t="s">
        <v>750</v>
      </c>
      <c r="J212" s="105">
        <v>72</v>
      </c>
      <c r="K212" s="106">
        <v>43101</v>
      </c>
      <c r="L212" s="106">
        <v>43629</v>
      </c>
      <c r="M212" s="64">
        <v>45291</v>
      </c>
      <c r="N212" s="83">
        <v>2830855.83</v>
      </c>
      <c r="O212" s="83">
        <v>2830855.83</v>
      </c>
      <c r="P212" s="83">
        <v>2406227.46</v>
      </c>
      <c r="Q212" s="83">
        <v>368011.25</v>
      </c>
      <c r="R212" s="83">
        <v>56617.120000000003</v>
      </c>
      <c r="S212" s="83">
        <v>0</v>
      </c>
      <c r="T212" s="94">
        <v>0.18010000000000001</v>
      </c>
      <c r="U212" s="107" t="s">
        <v>809</v>
      </c>
      <c r="V212" s="96">
        <v>4</v>
      </c>
      <c r="W212" s="22">
        <f>VLOOKUP(B212,[1]Sheet1!$A:$C,3,FALSE)</f>
        <v>27495.048502999998</v>
      </c>
      <c r="X212" s="22">
        <v>133782.66</v>
      </c>
      <c r="Y212" s="22">
        <v>133782.66</v>
      </c>
      <c r="Z212" s="22">
        <v>113715.26</v>
      </c>
    </row>
    <row r="213" spans="1:26" ht="159.5" x14ac:dyDescent="0.35">
      <c r="A213" s="19">
        <f t="shared" si="7"/>
        <v>210</v>
      </c>
      <c r="B213" s="105">
        <v>124839</v>
      </c>
      <c r="C213" s="105">
        <v>4875</v>
      </c>
      <c r="D213" s="105">
        <v>10</v>
      </c>
      <c r="E213" s="19" t="s">
        <v>807</v>
      </c>
      <c r="F213" s="93" t="s">
        <v>736</v>
      </c>
      <c r="G213" s="105" t="s">
        <v>752</v>
      </c>
      <c r="H213" s="63" t="s">
        <v>810</v>
      </c>
      <c r="I213" s="63" t="s">
        <v>811</v>
      </c>
      <c r="J213" s="105">
        <v>69</v>
      </c>
      <c r="K213" s="106">
        <v>43191</v>
      </c>
      <c r="L213" s="106">
        <v>43782</v>
      </c>
      <c r="M213" s="64">
        <v>45291</v>
      </c>
      <c r="N213" s="83">
        <v>4961575</v>
      </c>
      <c r="O213" s="83">
        <v>4304360</v>
      </c>
      <c r="P213" s="83">
        <v>3658706.01</v>
      </c>
      <c r="Q213" s="83">
        <v>559566.77</v>
      </c>
      <c r="R213" s="83">
        <v>86087.22</v>
      </c>
      <c r="S213" s="83">
        <v>657215</v>
      </c>
      <c r="T213" s="94" t="s">
        <v>812</v>
      </c>
      <c r="U213" s="107" t="s">
        <v>813</v>
      </c>
      <c r="V213" s="96">
        <v>4</v>
      </c>
      <c r="W213" s="22">
        <f>VLOOKUP(B213,[1]Sheet1!$A:$C,3,FALSE)</f>
        <v>42266.820137000002</v>
      </c>
      <c r="X213" s="22">
        <v>207656.92</v>
      </c>
      <c r="Y213" s="22">
        <v>207656.92</v>
      </c>
      <c r="Z213" s="22">
        <v>176508.38</v>
      </c>
    </row>
    <row r="214" spans="1:26" ht="87" x14ac:dyDescent="0.35">
      <c r="A214" s="19">
        <f t="shared" si="7"/>
        <v>211</v>
      </c>
      <c r="B214" s="105">
        <v>122768</v>
      </c>
      <c r="C214" s="105">
        <v>5444</v>
      </c>
      <c r="D214" s="105">
        <v>10</v>
      </c>
      <c r="E214" s="19" t="s">
        <v>807</v>
      </c>
      <c r="F214" s="63" t="s">
        <v>736</v>
      </c>
      <c r="G214" s="105" t="s">
        <v>803</v>
      </c>
      <c r="H214" s="63" t="s">
        <v>814</v>
      </c>
      <c r="I214" s="63" t="s">
        <v>815</v>
      </c>
      <c r="J214" s="105">
        <v>70</v>
      </c>
      <c r="K214" s="106">
        <v>43168</v>
      </c>
      <c r="L214" s="106">
        <v>43964</v>
      </c>
      <c r="M214" s="64">
        <v>45291</v>
      </c>
      <c r="N214" s="108">
        <v>3548420.41</v>
      </c>
      <c r="O214" s="75">
        <v>3548420.41</v>
      </c>
      <c r="P214" s="75">
        <v>3016157.35</v>
      </c>
      <c r="Q214" s="75">
        <v>461294.65</v>
      </c>
      <c r="R214" s="75">
        <v>70968.41</v>
      </c>
      <c r="S214" s="75">
        <v>0</v>
      </c>
      <c r="T214" s="94">
        <v>0.55500000000000005</v>
      </c>
      <c r="U214" s="107" t="s">
        <v>816</v>
      </c>
      <c r="V214" s="109">
        <v>4</v>
      </c>
      <c r="W214" s="22">
        <f>VLOOKUP(B214,[1]Sheet1!$A:$C,3,FALSE)</f>
        <v>0</v>
      </c>
      <c r="X214" s="22">
        <v>0</v>
      </c>
      <c r="Y214" s="22">
        <v>0</v>
      </c>
      <c r="Z214" s="22">
        <v>0</v>
      </c>
    </row>
    <row r="215" spans="1:26" ht="188.5" x14ac:dyDescent="0.35">
      <c r="A215" s="19">
        <f t="shared" si="7"/>
        <v>212</v>
      </c>
      <c r="B215" s="99">
        <v>124799</v>
      </c>
      <c r="C215" s="99">
        <v>5681</v>
      </c>
      <c r="D215" s="99">
        <v>10</v>
      </c>
      <c r="E215" s="19" t="s">
        <v>807</v>
      </c>
      <c r="F215" s="58" t="s">
        <v>736</v>
      </c>
      <c r="G215" s="99" t="s">
        <v>798</v>
      </c>
      <c r="H215" s="58" t="s">
        <v>817</v>
      </c>
      <c r="I215" s="58" t="s">
        <v>818</v>
      </c>
      <c r="J215" s="99">
        <v>72</v>
      </c>
      <c r="K215" s="110">
        <v>43146</v>
      </c>
      <c r="L215" s="110">
        <v>44022</v>
      </c>
      <c r="M215" s="59">
        <v>45291</v>
      </c>
      <c r="N215" s="111">
        <v>1939068.81</v>
      </c>
      <c r="O215" s="83">
        <v>1934308.81</v>
      </c>
      <c r="P215" s="83">
        <v>1644162.5</v>
      </c>
      <c r="Q215" s="83">
        <v>245867.86</v>
      </c>
      <c r="R215" s="83">
        <v>44278.45</v>
      </c>
      <c r="S215" s="83">
        <v>4760</v>
      </c>
      <c r="T215" s="94">
        <v>0.62539999999999996</v>
      </c>
      <c r="U215" s="63" t="s">
        <v>819</v>
      </c>
      <c r="V215" s="96">
        <v>4</v>
      </c>
      <c r="W215" s="22">
        <f>VLOOKUP(B215,[1]Sheet1!$A:$C,3,FALSE)</f>
        <v>84888.310849999994</v>
      </c>
      <c r="X215" s="22">
        <v>1022087.46</v>
      </c>
      <c r="Y215" s="22">
        <v>1022087.46</v>
      </c>
      <c r="Z215" s="22">
        <v>868774.34031854628</v>
      </c>
    </row>
    <row r="216" spans="1:26" ht="130.5" x14ac:dyDescent="0.35">
      <c r="A216" s="19">
        <f t="shared" si="7"/>
        <v>213</v>
      </c>
      <c r="B216" s="99">
        <v>124631</v>
      </c>
      <c r="C216" s="99">
        <v>6272</v>
      </c>
      <c r="D216" s="99">
        <v>10</v>
      </c>
      <c r="E216" s="19" t="s">
        <v>807</v>
      </c>
      <c r="F216" s="58" t="s">
        <v>736</v>
      </c>
      <c r="G216" s="99" t="s">
        <v>737</v>
      </c>
      <c r="H216" s="112" t="s">
        <v>820</v>
      </c>
      <c r="I216" s="58" t="s">
        <v>821</v>
      </c>
      <c r="J216" s="99">
        <v>65</v>
      </c>
      <c r="K216" s="113">
        <v>43194</v>
      </c>
      <c r="L216" s="110">
        <v>44139</v>
      </c>
      <c r="M216" s="59">
        <v>45169</v>
      </c>
      <c r="N216" s="111">
        <v>2611073.88</v>
      </c>
      <c r="O216" s="83">
        <v>2402916.62</v>
      </c>
      <c r="P216" s="114">
        <v>2042479.12</v>
      </c>
      <c r="Q216" s="75">
        <v>312379.17</v>
      </c>
      <c r="R216" s="75">
        <v>48058.33</v>
      </c>
      <c r="S216" s="114">
        <v>208157.26</v>
      </c>
      <c r="T216" s="94">
        <v>2.5899999999999999E-2</v>
      </c>
      <c r="U216" s="82" t="s">
        <v>822</v>
      </c>
      <c r="V216" s="96">
        <v>4</v>
      </c>
      <c r="W216" s="22">
        <f>VLOOKUP(B216,[1]Sheet1!$A:$C,3,FALSE)</f>
        <v>29389.401536000001</v>
      </c>
      <c r="X216" s="22">
        <v>145359.97999999998</v>
      </c>
      <c r="Y216" s="22">
        <v>145359.98000000001</v>
      </c>
      <c r="Z216" s="22">
        <v>123555.98299999999</v>
      </c>
    </row>
    <row r="217" spans="1:26" ht="101.5" x14ac:dyDescent="0.35">
      <c r="A217" s="19">
        <f t="shared" si="7"/>
        <v>214</v>
      </c>
      <c r="B217" s="115">
        <v>124843</v>
      </c>
      <c r="C217" s="115">
        <v>6742</v>
      </c>
      <c r="D217" s="102">
        <v>10</v>
      </c>
      <c r="E217" s="19" t="s">
        <v>807</v>
      </c>
      <c r="F217" s="57" t="s">
        <v>736</v>
      </c>
      <c r="G217" s="115" t="s">
        <v>737</v>
      </c>
      <c r="H217" s="116" t="s">
        <v>823</v>
      </c>
      <c r="I217" s="117" t="s">
        <v>824</v>
      </c>
      <c r="J217" s="115">
        <v>69</v>
      </c>
      <c r="K217" s="118">
        <v>43194</v>
      </c>
      <c r="L217" s="119">
        <v>44264</v>
      </c>
      <c r="M217" s="119">
        <v>45291</v>
      </c>
      <c r="N217" s="120">
        <v>3655889.92</v>
      </c>
      <c r="O217" s="120">
        <v>3655889.92</v>
      </c>
      <c r="P217" s="120">
        <v>3107506.46</v>
      </c>
      <c r="Q217" s="120">
        <v>475265.65</v>
      </c>
      <c r="R217" s="121">
        <v>73117.81</v>
      </c>
      <c r="S217" s="122">
        <v>0</v>
      </c>
      <c r="T217" s="123" t="s">
        <v>825</v>
      </c>
      <c r="U217" s="62" t="s">
        <v>826</v>
      </c>
      <c r="V217" s="89">
        <v>4</v>
      </c>
      <c r="W217" s="22">
        <f>VLOOKUP(B217,[1]Sheet1!$A:$C,3,FALSE)</f>
        <v>22478.686008000001</v>
      </c>
      <c r="X217" s="22">
        <v>111265</v>
      </c>
      <c r="Y217" s="22">
        <v>111265</v>
      </c>
      <c r="Z217" s="22">
        <v>94575.25</v>
      </c>
    </row>
    <row r="218" spans="1:26" ht="203" x14ac:dyDescent="0.35">
      <c r="A218" s="19">
        <f t="shared" si="7"/>
        <v>215</v>
      </c>
      <c r="B218" s="99">
        <v>122540</v>
      </c>
      <c r="C218" s="99">
        <v>5470</v>
      </c>
      <c r="D218" s="99">
        <v>10</v>
      </c>
      <c r="E218" s="18">
        <v>10.199999999999999</v>
      </c>
      <c r="F218" s="58" t="s">
        <v>736</v>
      </c>
      <c r="G218" s="99" t="s">
        <v>737</v>
      </c>
      <c r="H218" s="58" t="s">
        <v>827</v>
      </c>
      <c r="I218" s="58" t="s">
        <v>828</v>
      </c>
      <c r="J218" s="99">
        <v>77</v>
      </c>
      <c r="K218" s="110">
        <v>42948</v>
      </c>
      <c r="L218" s="110">
        <v>43964</v>
      </c>
      <c r="M218" s="59">
        <v>45291</v>
      </c>
      <c r="N218" s="75">
        <f>O218+S218</f>
        <v>3505482.39</v>
      </c>
      <c r="O218" s="75">
        <f>P218+Q218+R218</f>
        <v>3392432.39</v>
      </c>
      <c r="P218" s="75">
        <v>2883567.54</v>
      </c>
      <c r="Q218" s="75">
        <v>441016.17</v>
      </c>
      <c r="R218" s="75">
        <v>67848.679999999993</v>
      </c>
      <c r="S218" s="75">
        <v>113050</v>
      </c>
      <c r="T218" s="124">
        <v>5.2600000000000001E-2</v>
      </c>
      <c r="U218" s="112" t="s">
        <v>829</v>
      </c>
      <c r="V218" s="98">
        <v>4</v>
      </c>
      <c r="W218" s="22">
        <f>VLOOKUP(B218,[1]Sheet1!$A:$C,3,FALSE)</f>
        <v>18479.410746000001</v>
      </c>
      <c r="X218" s="22">
        <v>90260</v>
      </c>
      <c r="Y218" s="22">
        <v>90260</v>
      </c>
      <c r="Z218" s="22">
        <v>76721</v>
      </c>
    </row>
    <row r="219" spans="1:26" ht="87" x14ac:dyDescent="0.35">
      <c r="A219" s="19">
        <f t="shared" si="7"/>
        <v>216</v>
      </c>
      <c r="B219" s="18">
        <v>121240</v>
      </c>
      <c r="C219" s="18">
        <v>4215</v>
      </c>
      <c r="D219" s="18">
        <v>3</v>
      </c>
      <c r="E219" s="18" t="s">
        <v>46</v>
      </c>
      <c r="F219" s="18" t="s">
        <v>830</v>
      </c>
      <c r="G219" s="18" t="s">
        <v>831</v>
      </c>
      <c r="H219" s="18" t="s">
        <v>832</v>
      </c>
      <c r="I219" s="18" t="s">
        <v>833</v>
      </c>
      <c r="J219" s="18">
        <v>57</v>
      </c>
      <c r="K219" s="27" t="s">
        <v>834</v>
      </c>
      <c r="L219" s="27" t="s">
        <v>834</v>
      </c>
      <c r="M219" s="27" t="s">
        <v>835</v>
      </c>
      <c r="N219" s="125">
        <v>2945452.32</v>
      </c>
      <c r="O219" s="125">
        <v>2927439.98</v>
      </c>
      <c r="P219" s="125">
        <v>1492994.39</v>
      </c>
      <c r="Q219" s="125">
        <v>263469.59999999998</v>
      </c>
      <c r="R219" s="125">
        <v>1170975.99</v>
      </c>
      <c r="S219" s="125">
        <v>18012.34</v>
      </c>
      <c r="T219" s="125">
        <v>13.94</v>
      </c>
      <c r="U219" s="126" t="s">
        <v>836</v>
      </c>
      <c r="V219" s="30">
        <v>4</v>
      </c>
      <c r="W219" s="22">
        <f>VLOOKUP(B219,[1]Sheet1!$A:$C,3,FALSE)</f>
        <v>57199.311626999995</v>
      </c>
      <c r="X219" s="22">
        <v>282126.83</v>
      </c>
      <c r="Y219" s="22">
        <v>282126.83</v>
      </c>
      <c r="Z219" s="22">
        <v>143884.69</v>
      </c>
    </row>
    <row r="220" spans="1:26" ht="72.5" x14ac:dyDescent="0.35">
      <c r="A220" s="19">
        <f t="shared" si="7"/>
        <v>217</v>
      </c>
      <c r="B220" s="18">
        <v>120790</v>
      </c>
      <c r="C220" s="18">
        <v>4444</v>
      </c>
      <c r="D220" s="18">
        <v>3</v>
      </c>
      <c r="E220" s="18" t="s">
        <v>46</v>
      </c>
      <c r="F220" s="18" t="s">
        <v>830</v>
      </c>
      <c r="G220" s="18" t="s">
        <v>831</v>
      </c>
      <c r="H220" s="18" t="s">
        <v>837</v>
      </c>
      <c r="I220" s="18" t="s">
        <v>833</v>
      </c>
      <c r="J220" s="18">
        <v>55</v>
      </c>
      <c r="K220" s="27" t="s">
        <v>838</v>
      </c>
      <c r="L220" s="27" t="s">
        <v>838</v>
      </c>
      <c r="M220" s="27" t="s">
        <v>835</v>
      </c>
      <c r="N220" s="125">
        <v>2386676.41</v>
      </c>
      <c r="O220" s="125">
        <v>2386676.41</v>
      </c>
      <c r="P220" s="125">
        <v>1217204.97</v>
      </c>
      <c r="Q220" s="125">
        <v>214800.87</v>
      </c>
      <c r="R220" s="125">
        <v>954670.57</v>
      </c>
      <c r="S220" s="125">
        <v>0</v>
      </c>
      <c r="T220" s="125">
        <v>2.92</v>
      </c>
      <c r="U220" s="126" t="s">
        <v>839</v>
      </c>
      <c r="V220" s="30">
        <v>4</v>
      </c>
      <c r="W220" s="22">
        <f>VLOOKUP(B220,[1]Sheet1!$A:$C,3,FALSE)</f>
        <v>203.92278300000001</v>
      </c>
      <c r="X220" s="22">
        <v>987.7</v>
      </c>
      <c r="Y220" s="22">
        <v>987.7</v>
      </c>
      <c r="Z220" s="22">
        <v>503.73</v>
      </c>
    </row>
    <row r="221" spans="1:26" ht="72.5" x14ac:dyDescent="0.35">
      <c r="A221" s="19">
        <f t="shared" si="7"/>
        <v>218</v>
      </c>
      <c r="B221" s="18">
        <v>121133</v>
      </c>
      <c r="C221" s="18">
        <v>4024</v>
      </c>
      <c r="D221" s="18">
        <v>3</v>
      </c>
      <c r="E221" s="18" t="s">
        <v>46</v>
      </c>
      <c r="F221" s="18" t="s">
        <v>830</v>
      </c>
      <c r="G221" s="18" t="s">
        <v>831</v>
      </c>
      <c r="H221" s="18" t="s">
        <v>840</v>
      </c>
      <c r="I221" s="18" t="s">
        <v>833</v>
      </c>
      <c r="J221" s="18">
        <v>57</v>
      </c>
      <c r="K221" s="27" t="s">
        <v>841</v>
      </c>
      <c r="L221" s="27" t="s">
        <v>841</v>
      </c>
      <c r="M221" s="27" t="s">
        <v>835</v>
      </c>
      <c r="N221" s="125">
        <v>4626787.25</v>
      </c>
      <c r="O221" s="125">
        <v>4626787.25</v>
      </c>
      <c r="P221" s="125">
        <v>2359661.48</v>
      </c>
      <c r="Q221" s="125">
        <v>416410.87</v>
      </c>
      <c r="R221" s="125">
        <v>1850714.9</v>
      </c>
      <c r="S221" s="125">
        <v>0</v>
      </c>
      <c r="T221" s="125">
        <v>3.35</v>
      </c>
      <c r="U221" s="18" t="s">
        <v>842</v>
      </c>
      <c r="V221" s="30">
        <v>4</v>
      </c>
      <c r="W221" s="22">
        <f>VLOOKUP(B221,[1]Sheet1!$A:$C,3,FALSE)</f>
        <v>0</v>
      </c>
      <c r="X221" s="22">
        <v>0</v>
      </c>
      <c r="Y221" s="22">
        <v>0</v>
      </c>
      <c r="Z221" s="22">
        <v>0</v>
      </c>
    </row>
    <row r="222" spans="1:26" ht="58" x14ac:dyDescent="0.35">
      <c r="A222" s="19">
        <f t="shared" si="7"/>
        <v>219</v>
      </c>
      <c r="B222" s="18">
        <v>121249</v>
      </c>
      <c r="C222" s="18">
        <v>4246</v>
      </c>
      <c r="D222" s="18">
        <v>3</v>
      </c>
      <c r="E222" s="18" t="s">
        <v>46</v>
      </c>
      <c r="F222" s="18" t="s">
        <v>830</v>
      </c>
      <c r="G222" s="18" t="s">
        <v>831</v>
      </c>
      <c r="H222" s="18" t="s">
        <v>843</v>
      </c>
      <c r="I222" s="18" t="s">
        <v>833</v>
      </c>
      <c r="J222" s="18">
        <v>54</v>
      </c>
      <c r="K222" s="27" t="s">
        <v>844</v>
      </c>
      <c r="L222" s="27" t="s">
        <v>844</v>
      </c>
      <c r="M222" s="27" t="s">
        <v>845</v>
      </c>
      <c r="N222" s="125">
        <v>3250448.98</v>
      </c>
      <c r="O222" s="125">
        <v>3224517.79</v>
      </c>
      <c r="P222" s="125">
        <v>1644504.07</v>
      </c>
      <c r="Q222" s="125">
        <v>290206.61</v>
      </c>
      <c r="R222" s="125">
        <v>1289807.1100000001</v>
      </c>
      <c r="S222" s="125">
        <v>25931.19</v>
      </c>
      <c r="T222" s="125">
        <v>13.99</v>
      </c>
      <c r="U222" s="18" t="s">
        <v>846</v>
      </c>
      <c r="V222" s="30">
        <v>4</v>
      </c>
      <c r="W222" s="22">
        <f>VLOOKUP(B222,[1]Sheet1!$A:$C,3,FALSE)</f>
        <v>0</v>
      </c>
      <c r="X222" s="22">
        <v>0</v>
      </c>
      <c r="Y222" s="22">
        <v>0</v>
      </c>
      <c r="Z222" s="22">
        <v>0</v>
      </c>
    </row>
    <row r="223" spans="1:26" ht="101.5" x14ac:dyDescent="0.35">
      <c r="A223" s="19">
        <f t="shared" si="7"/>
        <v>220</v>
      </c>
      <c r="B223" s="18">
        <v>121538</v>
      </c>
      <c r="C223" s="18">
        <v>4375</v>
      </c>
      <c r="D223" s="18">
        <v>3</v>
      </c>
      <c r="E223" s="18" t="s">
        <v>46</v>
      </c>
      <c r="F223" s="18" t="s">
        <v>830</v>
      </c>
      <c r="G223" s="18" t="s">
        <v>831</v>
      </c>
      <c r="H223" s="18" t="s">
        <v>847</v>
      </c>
      <c r="I223" s="18" t="s">
        <v>833</v>
      </c>
      <c r="J223" s="18">
        <v>55</v>
      </c>
      <c r="K223" s="27" t="s">
        <v>848</v>
      </c>
      <c r="L223" s="27" t="s">
        <v>848</v>
      </c>
      <c r="M223" s="27" t="s">
        <v>835</v>
      </c>
      <c r="N223" s="125">
        <v>4283975.3499999996</v>
      </c>
      <c r="O223" s="125">
        <v>4265286.91</v>
      </c>
      <c r="P223" s="125">
        <v>2175296.3199999998</v>
      </c>
      <c r="Q223" s="125">
        <v>383875.83</v>
      </c>
      <c r="R223" s="125">
        <v>1706114.76</v>
      </c>
      <c r="S223" s="125">
        <v>18688.439999999999</v>
      </c>
      <c r="T223" s="125">
        <v>2.2000000000000002</v>
      </c>
      <c r="U223" s="126" t="s">
        <v>849</v>
      </c>
      <c r="V223" s="30">
        <v>4</v>
      </c>
      <c r="W223" s="22">
        <f>VLOOKUP(B223,[1]Sheet1!$A:$C,3,FALSE)</f>
        <v>255.11620199999999</v>
      </c>
      <c r="X223" s="22">
        <v>1231.6500000000001</v>
      </c>
      <c r="Y223" s="22">
        <v>1231.6500000000001</v>
      </c>
      <c r="Z223" s="22">
        <v>628.14</v>
      </c>
    </row>
    <row r="224" spans="1:26" ht="130.5" x14ac:dyDescent="0.35">
      <c r="A224" s="19">
        <f t="shared" si="7"/>
        <v>221</v>
      </c>
      <c r="B224" s="18">
        <v>121445</v>
      </c>
      <c r="C224" s="18">
        <v>4291</v>
      </c>
      <c r="D224" s="18">
        <v>3</v>
      </c>
      <c r="E224" s="18" t="s">
        <v>46</v>
      </c>
      <c r="F224" s="18" t="s">
        <v>830</v>
      </c>
      <c r="G224" s="18" t="s">
        <v>850</v>
      </c>
      <c r="H224" s="18" t="s">
        <v>851</v>
      </c>
      <c r="I224" s="18" t="s">
        <v>852</v>
      </c>
      <c r="J224" s="18">
        <v>50</v>
      </c>
      <c r="K224" s="27" t="s">
        <v>853</v>
      </c>
      <c r="L224" s="27" t="s">
        <v>853</v>
      </c>
      <c r="M224" s="27" t="s">
        <v>854</v>
      </c>
      <c r="N224" s="125">
        <v>6961500.5300000003</v>
      </c>
      <c r="O224" s="125">
        <v>3934344.75</v>
      </c>
      <c r="P224" s="125">
        <v>2006515.82</v>
      </c>
      <c r="Q224" s="125">
        <v>354091.03</v>
      </c>
      <c r="R224" s="125">
        <v>1573737.9</v>
      </c>
      <c r="S224" s="125">
        <v>3027155.78</v>
      </c>
      <c r="T224" s="125">
        <v>5.29</v>
      </c>
      <c r="U224" s="126" t="s">
        <v>855</v>
      </c>
      <c r="V224" s="30">
        <v>4</v>
      </c>
      <c r="W224" s="22">
        <f>VLOOKUP(B224,[1]Sheet1!$A:$C,3,FALSE)</f>
        <v>101986.205071</v>
      </c>
      <c r="X224" s="22">
        <v>499376.86</v>
      </c>
      <c r="Y224" s="22">
        <v>499376.86</v>
      </c>
      <c r="Z224" s="22">
        <v>254682.19</v>
      </c>
    </row>
    <row r="225" spans="1:26" ht="116" x14ac:dyDescent="0.35">
      <c r="A225" s="19">
        <f t="shared" si="7"/>
        <v>222</v>
      </c>
      <c r="B225" s="18">
        <v>119790</v>
      </c>
      <c r="C225" s="18">
        <v>4051</v>
      </c>
      <c r="D225" s="18">
        <v>3</v>
      </c>
      <c r="E225" s="18" t="s">
        <v>46</v>
      </c>
      <c r="F225" s="18" t="s">
        <v>830</v>
      </c>
      <c r="G225" s="18" t="s">
        <v>831</v>
      </c>
      <c r="H225" s="18" t="s">
        <v>856</v>
      </c>
      <c r="I225" s="18" t="s">
        <v>833</v>
      </c>
      <c r="J225" s="18">
        <v>58</v>
      </c>
      <c r="K225" s="27" t="s">
        <v>857</v>
      </c>
      <c r="L225" s="27" t="s">
        <v>857</v>
      </c>
      <c r="M225" s="27" t="s">
        <v>835</v>
      </c>
      <c r="N225" s="125">
        <v>3528803.04</v>
      </c>
      <c r="O225" s="125">
        <v>3373709.01</v>
      </c>
      <c r="P225" s="125">
        <v>1720591.6</v>
      </c>
      <c r="Q225" s="125">
        <v>303633.8</v>
      </c>
      <c r="R225" s="125">
        <v>1349483.61</v>
      </c>
      <c r="S225" s="125">
        <v>155094.03</v>
      </c>
      <c r="T225" s="125">
        <v>12.36</v>
      </c>
      <c r="U225" s="126" t="s">
        <v>858</v>
      </c>
      <c r="V225" s="30">
        <v>4</v>
      </c>
      <c r="W225" s="22">
        <f>VLOOKUP(B225,[1]Sheet1!$A:$C,3,FALSE)</f>
        <v>155.28812300000001</v>
      </c>
      <c r="X225" s="22">
        <v>749.7</v>
      </c>
      <c r="Y225" s="22">
        <v>749.7</v>
      </c>
      <c r="Z225" s="22">
        <v>382.35</v>
      </c>
    </row>
    <row r="226" spans="1:26" ht="58" x14ac:dyDescent="0.35">
      <c r="A226" s="19">
        <f t="shared" si="7"/>
        <v>223</v>
      </c>
      <c r="B226" s="18">
        <v>119739</v>
      </c>
      <c r="C226" s="18">
        <v>3929</v>
      </c>
      <c r="D226" s="18">
        <v>3</v>
      </c>
      <c r="E226" s="18" t="s">
        <v>46</v>
      </c>
      <c r="F226" s="18" t="s">
        <v>830</v>
      </c>
      <c r="G226" s="18" t="s">
        <v>831</v>
      </c>
      <c r="H226" s="18" t="s">
        <v>859</v>
      </c>
      <c r="I226" s="18" t="s">
        <v>833</v>
      </c>
      <c r="J226" s="18">
        <v>57</v>
      </c>
      <c r="K226" s="27" t="s">
        <v>860</v>
      </c>
      <c r="L226" s="27" t="s">
        <v>860</v>
      </c>
      <c r="M226" s="27" t="s">
        <v>861</v>
      </c>
      <c r="N226" s="125">
        <v>1680924.55</v>
      </c>
      <c r="O226" s="125">
        <v>1570100.03</v>
      </c>
      <c r="P226" s="125">
        <v>800751.02</v>
      </c>
      <c r="Q226" s="125">
        <v>141309</v>
      </c>
      <c r="R226" s="125">
        <v>628040.01</v>
      </c>
      <c r="S226" s="125">
        <v>110824.52</v>
      </c>
      <c r="T226" s="125">
        <v>14.92</v>
      </c>
      <c r="U226" s="18" t="s">
        <v>862</v>
      </c>
      <c r="V226" s="30">
        <v>4</v>
      </c>
      <c r="W226" s="22">
        <f>VLOOKUP(B226,[1]Sheet1!$A:$C,3,FALSE)</f>
        <v>147.41406000000001</v>
      </c>
      <c r="X226" s="22">
        <v>714</v>
      </c>
      <c r="Y226" s="22">
        <v>714</v>
      </c>
      <c r="Z226" s="22">
        <v>364.14</v>
      </c>
    </row>
    <row r="227" spans="1:26" ht="87" x14ac:dyDescent="0.35">
      <c r="A227" s="19">
        <f t="shared" si="7"/>
        <v>224</v>
      </c>
      <c r="B227" s="18">
        <v>119305</v>
      </c>
      <c r="C227" s="18">
        <v>3924</v>
      </c>
      <c r="D227" s="18">
        <v>3</v>
      </c>
      <c r="E227" s="18" t="s">
        <v>46</v>
      </c>
      <c r="F227" s="18" t="s">
        <v>830</v>
      </c>
      <c r="G227" s="18" t="s">
        <v>831</v>
      </c>
      <c r="H227" s="18" t="s">
        <v>863</v>
      </c>
      <c r="I227" s="18" t="s">
        <v>833</v>
      </c>
      <c r="J227" s="18">
        <v>58</v>
      </c>
      <c r="K227" s="27" t="s">
        <v>860</v>
      </c>
      <c r="L227" s="27" t="s">
        <v>860</v>
      </c>
      <c r="M227" s="27" t="s">
        <v>835</v>
      </c>
      <c r="N227" s="125">
        <v>1905444.04</v>
      </c>
      <c r="O227" s="125">
        <v>1857066.12</v>
      </c>
      <c r="P227" s="125">
        <v>947103.73</v>
      </c>
      <c r="Q227" s="125">
        <v>167135.93</v>
      </c>
      <c r="R227" s="125">
        <v>742826.46</v>
      </c>
      <c r="S227" s="125">
        <v>48377.919999999998</v>
      </c>
      <c r="T227" s="125">
        <v>2.1800000000000002</v>
      </c>
      <c r="U227" s="126" t="s">
        <v>864</v>
      </c>
      <c r="V227" s="30">
        <v>4</v>
      </c>
      <c r="W227" s="22">
        <f>VLOOKUP(B227,[1]Sheet1!$A:$C,3,FALSE)</f>
        <v>99.477534000000006</v>
      </c>
      <c r="X227" s="22">
        <v>476</v>
      </c>
      <c r="Y227" s="22">
        <v>476</v>
      </c>
      <c r="Z227" s="22">
        <v>242.76</v>
      </c>
    </row>
    <row r="228" spans="1:26" ht="72.5" x14ac:dyDescent="0.35">
      <c r="A228" s="19">
        <f t="shared" si="7"/>
        <v>225</v>
      </c>
      <c r="B228" s="18">
        <v>117404</v>
      </c>
      <c r="C228" s="18">
        <v>4353</v>
      </c>
      <c r="D228" s="18">
        <v>3</v>
      </c>
      <c r="E228" s="18" t="s">
        <v>46</v>
      </c>
      <c r="F228" s="18" t="s">
        <v>830</v>
      </c>
      <c r="G228" s="18" t="s">
        <v>831</v>
      </c>
      <c r="H228" s="18" t="s">
        <v>865</v>
      </c>
      <c r="I228" s="18" t="s">
        <v>833</v>
      </c>
      <c r="J228" s="18">
        <v>50</v>
      </c>
      <c r="K228" s="27" t="s">
        <v>848</v>
      </c>
      <c r="L228" s="27" t="s">
        <v>848</v>
      </c>
      <c r="M228" s="27" t="s">
        <v>866</v>
      </c>
      <c r="N228" s="125">
        <v>3778590.27</v>
      </c>
      <c r="O228" s="125">
        <v>3760093.12</v>
      </c>
      <c r="P228" s="125">
        <v>1917647.49</v>
      </c>
      <c r="Q228" s="125">
        <v>338408.39</v>
      </c>
      <c r="R228" s="125">
        <v>1504037.24</v>
      </c>
      <c r="S228" s="125">
        <v>18497.150000000001</v>
      </c>
      <c r="T228" s="125">
        <v>2.1</v>
      </c>
      <c r="U228" s="18" t="s">
        <v>867</v>
      </c>
      <c r="V228" s="30">
        <v>4</v>
      </c>
      <c r="W228" s="22">
        <f>VLOOKUP(B228,[1]Sheet1!$A:$C,3,FALSE)</f>
        <v>0</v>
      </c>
      <c r="X228" s="22">
        <v>0</v>
      </c>
      <c r="Y228" s="22">
        <v>0</v>
      </c>
      <c r="Z228" s="22">
        <v>0</v>
      </c>
    </row>
    <row r="229" spans="1:26" ht="72.5" x14ac:dyDescent="0.35">
      <c r="A229" s="19">
        <f t="shared" si="7"/>
        <v>226</v>
      </c>
      <c r="B229" s="18">
        <v>117379</v>
      </c>
      <c r="C229" s="18">
        <v>4081</v>
      </c>
      <c r="D229" s="18">
        <v>3</v>
      </c>
      <c r="E229" s="18" t="s">
        <v>46</v>
      </c>
      <c r="F229" s="18" t="s">
        <v>830</v>
      </c>
      <c r="G229" s="18" t="s">
        <v>831</v>
      </c>
      <c r="H229" s="18" t="s">
        <v>868</v>
      </c>
      <c r="I229" s="18" t="s">
        <v>833</v>
      </c>
      <c r="J229" s="18">
        <v>57</v>
      </c>
      <c r="K229" s="27" t="s">
        <v>841</v>
      </c>
      <c r="L229" s="27" t="s">
        <v>841</v>
      </c>
      <c r="M229" s="27" t="s">
        <v>835</v>
      </c>
      <c r="N229" s="125">
        <v>753592.08</v>
      </c>
      <c r="O229" s="125">
        <v>751986.08</v>
      </c>
      <c r="P229" s="125">
        <v>383512.89</v>
      </c>
      <c r="Q229" s="125">
        <v>67678.759999999995</v>
      </c>
      <c r="R229" s="125">
        <v>300794.43</v>
      </c>
      <c r="S229" s="125">
        <v>1606</v>
      </c>
      <c r="T229" s="125">
        <v>72.819999999999993</v>
      </c>
      <c r="U229" s="126" t="s">
        <v>869</v>
      </c>
      <c r="V229" s="30">
        <v>4</v>
      </c>
      <c r="W229" s="22">
        <f>VLOOKUP(B229,[1]Sheet1!$A:$C,3,FALSE)</f>
        <v>84.026014000000004</v>
      </c>
      <c r="X229" s="22">
        <v>406.98</v>
      </c>
      <c r="Y229" s="22">
        <v>406.98</v>
      </c>
      <c r="Z229" s="22">
        <v>207.56</v>
      </c>
    </row>
    <row r="230" spans="1:26" ht="101.5" x14ac:dyDescent="0.35">
      <c r="A230" s="19">
        <f t="shared" si="7"/>
        <v>227</v>
      </c>
      <c r="B230" s="18">
        <v>117520</v>
      </c>
      <c r="C230" s="18">
        <v>2825</v>
      </c>
      <c r="D230" s="18">
        <v>3</v>
      </c>
      <c r="E230" s="18" t="s">
        <v>46</v>
      </c>
      <c r="F230" s="18" t="s">
        <v>830</v>
      </c>
      <c r="G230" s="18" t="s">
        <v>831</v>
      </c>
      <c r="H230" s="18" t="s">
        <v>870</v>
      </c>
      <c r="I230" s="18" t="s">
        <v>833</v>
      </c>
      <c r="J230" s="18">
        <v>65</v>
      </c>
      <c r="K230" s="27" t="s">
        <v>871</v>
      </c>
      <c r="L230" s="27" t="s">
        <v>871</v>
      </c>
      <c r="M230" s="27" t="s">
        <v>835</v>
      </c>
      <c r="N230" s="125">
        <v>2916654.32</v>
      </c>
      <c r="O230" s="125">
        <v>2886854.81</v>
      </c>
      <c r="P230" s="125">
        <v>1472295.96</v>
      </c>
      <c r="Q230" s="125">
        <v>259816.92</v>
      </c>
      <c r="R230" s="125">
        <v>1154741.93</v>
      </c>
      <c r="S230" s="125">
        <v>29799.51</v>
      </c>
      <c r="T230" s="125">
        <v>2.72</v>
      </c>
      <c r="U230" s="126" t="s">
        <v>872</v>
      </c>
      <c r="V230" s="30">
        <v>4</v>
      </c>
      <c r="W230" s="22">
        <f>VLOOKUP(B230,[1]Sheet1!$A:$C,3,FALSE)</f>
        <v>4596.581475</v>
      </c>
      <c r="X230" s="22">
        <v>21873.68</v>
      </c>
      <c r="Y230" s="22">
        <v>21873.68</v>
      </c>
      <c r="Z230" s="22">
        <v>11155.58</v>
      </c>
    </row>
    <row r="231" spans="1:26" ht="159.5" x14ac:dyDescent="0.35">
      <c r="A231" s="19">
        <f t="shared" si="7"/>
        <v>228</v>
      </c>
      <c r="B231" s="18">
        <v>125023</v>
      </c>
      <c r="C231" s="18">
        <v>5358</v>
      </c>
      <c r="D231" s="18">
        <v>3</v>
      </c>
      <c r="E231" s="18" t="s">
        <v>873</v>
      </c>
      <c r="F231" s="18" t="s">
        <v>830</v>
      </c>
      <c r="G231" s="18" t="s">
        <v>850</v>
      </c>
      <c r="H231" s="18" t="s">
        <v>874</v>
      </c>
      <c r="I231" s="18" t="s">
        <v>852</v>
      </c>
      <c r="J231" s="18">
        <v>43</v>
      </c>
      <c r="K231" s="27" t="s">
        <v>875</v>
      </c>
      <c r="L231" s="27" t="s">
        <v>875</v>
      </c>
      <c r="M231" s="27" t="s">
        <v>861</v>
      </c>
      <c r="N231" s="125">
        <v>3040707.7</v>
      </c>
      <c r="O231" s="125">
        <v>2919122.64</v>
      </c>
      <c r="P231" s="125">
        <v>1488752.54</v>
      </c>
      <c r="Q231" s="125">
        <v>262721.03999999998</v>
      </c>
      <c r="R231" s="125">
        <v>1167649.06</v>
      </c>
      <c r="S231" s="125">
        <v>121585.06</v>
      </c>
      <c r="T231" s="125">
        <v>5.39</v>
      </c>
      <c r="U231" s="126" t="s">
        <v>876</v>
      </c>
      <c r="V231" s="30">
        <v>4</v>
      </c>
      <c r="W231" s="22">
        <f>VLOOKUP(B231,[1]Sheet1!$A:$C,3,FALSE)</f>
        <v>83881.532662999991</v>
      </c>
      <c r="X231" s="22">
        <v>412666.4</v>
      </c>
      <c r="Y231" s="22">
        <v>412666.4</v>
      </c>
      <c r="Z231" s="22">
        <v>210459.86154595448</v>
      </c>
    </row>
    <row r="232" spans="1:26" ht="130.5" x14ac:dyDescent="0.35">
      <c r="A232" s="19">
        <f t="shared" si="7"/>
        <v>229</v>
      </c>
      <c r="B232" s="18">
        <v>124131</v>
      </c>
      <c r="C232" s="18">
        <v>5086</v>
      </c>
      <c r="D232" s="18">
        <v>3</v>
      </c>
      <c r="E232" s="18" t="s">
        <v>877</v>
      </c>
      <c r="F232" s="18" t="s">
        <v>830</v>
      </c>
      <c r="G232" s="18" t="s">
        <v>850</v>
      </c>
      <c r="H232" s="18" t="s">
        <v>878</v>
      </c>
      <c r="I232" s="18" t="s">
        <v>879</v>
      </c>
      <c r="J232" s="18">
        <v>41</v>
      </c>
      <c r="K232" s="27" t="s">
        <v>880</v>
      </c>
      <c r="L232" s="27" t="s">
        <v>880</v>
      </c>
      <c r="M232" s="27" t="s">
        <v>854</v>
      </c>
      <c r="N232" s="125">
        <v>4169202.99</v>
      </c>
      <c r="O232" s="125">
        <v>3251454.46</v>
      </c>
      <c r="P232" s="125">
        <v>2763736.3</v>
      </c>
      <c r="Q232" s="125">
        <v>0</v>
      </c>
      <c r="R232" s="125">
        <v>487718.16</v>
      </c>
      <c r="S232" s="125">
        <v>917748.53</v>
      </c>
      <c r="T232" s="125">
        <v>8.67</v>
      </c>
      <c r="U232" s="126" t="s">
        <v>881</v>
      </c>
      <c r="V232" s="30">
        <v>4</v>
      </c>
      <c r="W232" s="22">
        <f>VLOOKUP(B232,[1]Sheet1!$A:$C,3,FALSE)</f>
        <v>30073.793217999999</v>
      </c>
      <c r="X232" s="22">
        <v>147747.62</v>
      </c>
      <c r="Y232" s="22">
        <v>147747.62</v>
      </c>
      <c r="Z232" s="22">
        <v>125585.48110000091</v>
      </c>
    </row>
    <row r="233" spans="1:26" ht="409.5" x14ac:dyDescent="0.35">
      <c r="A233" s="19">
        <f t="shared" si="7"/>
        <v>230</v>
      </c>
      <c r="B233" s="18">
        <v>121016</v>
      </c>
      <c r="C233" s="18">
        <v>4985</v>
      </c>
      <c r="D233" s="18">
        <v>4</v>
      </c>
      <c r="E233" s="18">
        <v>4.3</v>
      </c>
      <c r="F233" s="18" t="s">
        <v>830</v>
      </c>
      <c r="G233" s="18" t="s">
        <v>831</v>
      </c>
      <c r="H233" s="18" t="s">
        <v>882</v>
      </c>
      <c r="I233" s="18" t="s">
        <v>883</v>
      </c>
      <c r="J233" s="18">
        <v>48</v>
      </c>
      <c r="K233" s="27" t="s">
        <v>884</v>
      </c>
      <c r="L233" s="27" t="s">
        <v>884</v>
      </c>
      <c r="M233" s="27" t="s">
        <v>861</v>
      </c>
      <c r="N233" s="125">
        <v>4381944.2699999996</v>
      </c>
      <c r="O233" s="125">
        <v>4312961.51</v>
      </c>
      <c r="P233" s="125">
        <v>3666017.29</v>
      </c>
      <c r="Q233" s="125">
        <v>560684.99</v>
      </c>
      <c r="R233" s="125">
        <v>86259.23</v>
      </c>
      <c r="S233" s="125">
        <v>68982.759999999995</v>
      </c>
      <c r="T233" s="125">
        <v>1.44</v>
      </c>
      <c r="U233" s="126" t="s">
        <v>885</v>
      </c>
      <c r="V233" s="30">
        <v>4</v>
      </c>
      <c r="W233" s="22">
        <f>VLOOKUP(B233,[1]Sheet1!$A:$C,3,FALSE)</f>
        <v>5414.6648249999998</v>
      </c>
      <c r="X233" s="22">
        <v>26162.58</v>
      </c>
      <c r="Y233" s="22">
        <v>26162.58</v>
      </c>
      <c r="Z233" s="22">
        <v>22238.2</v>
      </c>
    </row>
    <row r="234" spans="1:26" ht="116" x14ac:dyDescent="0.35">
      <c r="A234" s="19">
        <f t="shared" si="7"/>
        <v>231</v>
      </c>
      <c r="B234" s="18">
        <v>127009</v>
      </c>
      <c r="C234" s="18">
        <v>5225</v>
      </c>
      <c r="D234" s="18">
        <v>4</v>
      </c>
      <c r="E234" s="18">
        <v>4.4000000000000004</v>
      </c>
      <c r="F234" s="18" t="s">
        <v>830</v>
      </c>
      <c r="G234" s="18" t="s">
        <v>850</v>
      </c>
      <c r="H234" s="18" t="s">
        <v>886</v>
      </c>
      <c r="I234" s="18" t="s">
        <v>852</v>
      </c>
      <c r="J234" s="18">
        <v>44</v>
      </c>
      <c r="K234" s="27" t="s">
        <v>887</v>
      </c>
      <c r="L234" s="27" t="s">
        <v>887</v>
      </c>
      <c r="M234" s="27" t="s">
        <v>861</v>
      </c>
      <c r="N234" s="125">
        <v>1585876.17</v>
      </c>
      <c r="O234" s="125">
        <v>931550.61</v>
      </c>
      <c r="P234" s="125">
        <v>791818.02</v>
      </c>
      <c r="Q234" s="125">
        <v>121101.57</v>
      </c>
      <c r="R234" s="125">
        <v>18631.02</v>
      </c>
      <c r="S234" s="125">
        <v>654325.56000000006</v>
      </c>
      <c r="T234" s="125">
        <v>25.85</v>
      </c>
      <c r="U234" s="126" t="s">
        <v>888</v>
      </c>
      <c r="V234" s="30">
        <v>4</v>
      </c>
      <c r="W234" s="22">
        <f>VLOOKUP(B234,[1]Sheet1!$A:$C,3,FALSE)</f>
        <v>36921.117195999999</v>
      </c>
      <c r="X234" s="22">
        <v>182689.37999999998</v>
      </c>
      <c r="Y234" s="22">
        <v>182689.38</v>
      </c>
      <c r="Z234" s="22">
        <v>155285.97329416982</v>
      </c>
    </row>
    <row r="235" spans="1:26" ht="101.5" x14ac:dyDescent="0.35">
      <c r="A235" s="19">
        <f t="shared" si="7"/>
        <v>232</v>
      </c>
      <c r="B235" s="18">
        <v>125416</v>
      </c>
      <c r="C235" s="18">
        <v>4430</v>
      </c>
      <c r="D235" s="18">
        <v>4</v>
      </c>
      <c r="E235" s="18">
        <v>4.4000000000000004</v>
      </c>
      <c r="F235" s="18" t="s">
        <v>830</v>
      </c>
      <c r="G235" s="18" t="s">
        <v>889</v>
      </c>
      <c r="H235" s="18" t="s">
        <v>890</v>
      </c>
      <c r="I235" s="18" t="s">
        <v>891</v>
      </c>
      <c r="J235" s="18">
        <v>54</v>
      </c>
      <c r="K235" s="27" t="s">
        <v>892</v>
      </c>
      <c r="L235" s="27" t="s">
        <v>892</v>
      </c>
      <c r="M235" s="27" t="s">
        <v>861</v>
      </c>
      <c r="N235" s="125">
        <v>4255964.05</v>
      </c>
      <c r="O235" s="125">
        <v>3574788.37</v>
      </c>
      <c r="P235" s="125">
        <v>3038570.12</v>
      </c>
      <c r="Q235" s="125">
        <v>464722.48</v>
      </c>
      <c r="R235" s="125">
        <v>71495.77</v>
      </c>
      <c r="S235" s="125">
        <v>681175.68</v>
      </c>
      <c r="T235" s="125">
        <v>4.55</v>
      </c>
      <c r="U235" s="126" t="s">
        <v>893</v>
      </c>
      <c r="V235" s="30">
        <v>4</v>
      </c>
      <c r="W235" s="22">
        <f>VLOOKUP(B235,[1]Sheet1!$A:$C,3,FALSE)</f>
        <v>46078.545372999994</v>
      </c>
      <c r="X235" s="22">
        <v>225014.16999999998</v>
      </c>
      <c r="Y235" s="22">
        <v>225014.17</v>
      </c>
      <c r="Z235" s="22">
        <v>191262.04</v>
      </c>
    </row>
    <row r="236" spans="1:26" ht="72.5" x14ac:dyDescent="0.35">
      <c r="A236" s="19">
        <f t="shared" si="7"/>
        <v>233</v>
      </c>
      <c r="B236" s="18">
        <v>125418</v>
      </c>
      <c r="C236" s="18">
        <v>5206</v>
      </c>
      <c r="D236" s="18">
        <v>4</v>
      </c>
      <c r="E236" s="18">
        <v>4.4000000000000004</v>
      </c>
      <c r="F236" s="18" t="s">
        <v>830</v>
      </c>
      <c r="G236" s="18" t="s">
        <v>889</v>
      </c>
      <c r="H236" s="18" t="s">
        <v>894</v>
      </c>
      <c r="I236" s="18" t="s">
        <v>891</v>
      </c>
      <c r="J236" s="18">
        <v>43</v>
      </c>
      <c r="K236" s="27" t="s">
        <v>895</v>
      </c>
      <c r="L236" s="27" t="s">
        <v>895</v>
      </c>
      <c r="M236" s="27" t="s">
        <v>845</v>
      </c>
      <c r="N236" s="125">
        <v>4642109.09</v>
      </c>
      <c r="O236" s="125">
        <v>2865433.02</v>
      </c>
      <c r="P236" s="125">
        <v>2435618.0699999998</v>
      </c>
      <c r="Q236" s="125">
        <v>372506.3</v>
      </c>
      <c r="R236" s="125">
        <v>57308.65</v>
      </c>
      <c r="S236" s="125">
        <v>1776676.07</v>
      </c>
      <c r="T236" s="125">
        <v>9.1300000000000008</v>
      </c>
      <c r="U236" s="18" t="s">
        <v>896</v>
      </c>
      <c r="V236" s="30">
        <v>4</v>
      </c>
      <c r="W236" s="22">
        <f>VLOOKUP(B236,[1]Sheet1!$A:$C,3,FALSE)</f>
        <v>18431.132141999999</v>
      </c>
      <c r="X236" s="22">
        <v>91057.61</v>
      </c>
      <c r="Y236" s="22">
        <v>91057.61</v>
      </c>
      <c r="Z236" s="22">
        <v>77398.966</v>
      </c>
    </row>
    <row r="237" spans="1:26" ht="101.5" x14ac:dyDescent="0.35">
      <c r="A237" s="19">
        <f t="shared" si="7"/>
        <v>234</v>
      </c>
      <c r="B237" s="18">
        <v>125417</v>
      </c>
      <c r="C237" s="18">
        <v>4917</v>
      </c>
      <c r="D237" s="18">
        <v>4</v>
      </c>
      <c r="E237" s="18">
        <v>4.4000000000000004</v>
      </c>
      <c r="F237" s="18" t="s">
        <v>830</v>
      </c>
      <c r="G237" s="18" t="s">
        <v>889</v>
      </c>
      <c r="H237" s="18" t="s">
        <v>897</v>
      </c>
      <c r="I237" s="18" t="s">
        <v>891</v>
      </c>
      <c r="J237" s="18">
        <v>47</v>
      </c>
      <c r="K237" s="27" t="s">
        <v>898</v>
      </c>
      <c r="L237" s="27" t="s">
        <v>898</v>
      </c>
      <c r="M237" s="27" t="s">
        <v>845</v>
      </c>
      <c r="N237" s="125">
        <v>3135186.67</v>
      </c>
      <c r="O237" s="125">
        <v>3135186.67</v>
      </c>
      <c r="P237" s="125">
        <v>2664908.67</v>
      </c>
      <c r="Q237" s="125">
        <v>407574.27</v>
      </c>
      <c r="R237" s="125">
        <v>62703.73</v>
      </c>
      <c r="S237" s="125">
        <v>0</v>
      </c>
      <c r="T237" s="125">
        <v>17.2</v>
      </c>
      <c r="U237" s="126" t="s">
        <v>899</v>
      </c>
      <c r="V237" s="30">
        <v>4</v>
      </c>
      <c r="W237" s="22">
        <f>VLOOKUP(B237,[1]Sheet1!$A:$C,3,FALSE)</f>
        <v>29816.718094000003</v>
      </c>
      <c r="X237" s="22">
        <v>146130.01</v>
      </c>
      <c r="Y237" s="22">
        <v>146130.01</v>
      </c>
      <c r="Z237" s="22">
        <v>124210.51000000001</v>
      </c>
    </row>
    <row r="238" spans="1:26" ht="145" x14ac:dyDescent="0.35">
      <c r="A238" s="19">
        <f t="shared" si="7"/>
        <v>235</v>
      </c>
      <c r="B238" s="18">
        <v>115707</v>
      </c>
      <c r="C238" s="18">
        <v>1143</v>
      </c>
      <c r="D238" s="18">
        <v>5</v>
      </c>
      <c r="E238" s="18">
        <v>5.2</v>
      </c>
      <c r="F238" s="18" t="s">
        <v>830</v>
      </c>
      <c r="G238" s="18" t="s">
        <v>850</v>
      </c>
      <c r="H238" s="18" t="s">
        <v>900</v>
      </c>
      <c r="I238" s="18" t="s">
        <v>901</v>
      </c>
      <c r="J238" s="18">
        <v>68</v>
      </c>
      <c r="K238" s="27" t="s">
        <v>902</v>
      </c>
      <c r="L238" s="27" t="s">
        <v>902</v>
      </c>
      <c r="M238" s="27" t="s">
        <v>903</v>
      </c>
      <c r="N238" s="125">
        <v>3131343.77</v>
      </c>
      <c r="O238" s="125">
        <v>3131343.77</v>
      </c>
      <c r="P238" s="125">
        <v>2661642.2000000002</v>
      </c>
      <c r="Q238" s="125">
        <v>407074.69</v>
      </c>
      <c r="R238" s="125">
        <v>62626.879999999997</v>
      </c>
      <c r="S238" s="125">
        <v>0</v>
      </c>
      <c r="T238" s="125">
        <v>48.44</v>
      </c>
      <c r="U238" s="126" t="s">
        <v>904</v>
      </c>
      <c r="V238" s="30">
        <v>4</v>
      </c>
      <c r="W238" s="22">
        <f>VLOOKUP(B238,[1]Sheet1!$A:$C,3,FALSE)</f>
        <v>310246.358588</v>
      </c>
      <c r="X238" s="22">
        <v>1512155.55</v>
      </c>
      <c r="Y238" s="22">
        <v>1512155.55</v>
      </c>
      <c r="Z238" s="22">
        <v>1285332.22</v>
      </c>
    </row>
    <row r="239" spans="1:26" ht="29" x14ac:dyDescent="0.35">
      <c r="A239" s="19">
        <f t="shared" si="7"/>
        <v>236</v>
      </c>
      <c r="B239" s="18">
        <v>118023</v>
      </c>
      <c r="C239" s="18">
        <v>17</v>
      </c>
      <c r="D239" s="18">
        <v>7</v>
      </c>
      <c r="E239" s="18">
        <v>7.1</v>
      </c>
      <c r="F239" s="18" t="s">
        <v>830</v>
      </c>
      <c r="G239" s="18" t="s">
        <v>889</v>
      </c>
      <c r="H239" s="18" t="s">
        <v>905</v>
      </c>
      <c r="I239" s="18" t="s">
        <v>906</v>
      </c>
      <c r="J239" s="18">
        <v>80</v>
      </c>
      <c r="K239" s="27" t="s">
        <v>907</v>
      </c>
      <c r="L239" s="27" t="s">
        <v>907</v>
      </c>
      <c r="M239" s="27" t="s">
        <v>835</v>
      </c>
      <c r="N239" s="125">
        <v>2727487.02</v>
      </c>
      <c r="O239" s="125">
        <v>2649448.33</v>
      </c>
      <c r="P239" s="125">
        <v>2252031.08</v>
      </c>
      <c r="Q239" s="125">
        <v>344428.27</v>
      </c>
      <c r="R239" s="125">
        <v>52988.98</v>
      </c>
      <c r="S239" s="125">
        <v>78038.69</v>
      </c>
      <c r="T239" s="125">
        <v>65.349999999999994</v>
      </c>
      <c r="U239" s="18" t="s">
        <v>908</v>
      </c>
      <c r="V239" s="30">
        <v>4</v>
      </c>
      <c r="W239" s="22">
        <f>VLOOKUP(B239,[1]Sheet1!$A:$C,3,FALSE)</f>
        <v>303528.2603020001</v>
      </c>
      <c r="X239" s="22">
        <v>1417465.0300000003</v>
      </c>
      <c r="Y239" s="22">
        <v>1417465.0299999998</v>
      </c>
      <c r="Z239" s="22">
        <v>1204845.2900000003</v>
      </c>
    </row>
    <row r="240" spans="1:26" ht="58" x14ac:dyDescent="0.35">
      <c r="A240" s="19">
        <f t="shared" si="7"/>
        <v>237</v>
      </c>
      <c r="B240" s="18">
        <v>138070</v>
      </c>
      <c r="C240" s="18">
        <v>6822</v>
      </c>
      <c r="D240" s="18">
        <v>8</v>
      </c>
      <c r="E240" s="18" t="s">
        <v>909</v>
      </c>
      <c r="F240" s="18" t="s">
        <v>830</v>
      </c>
      <c r="G240" s="18" t="s">
        <v>850</v>
      </c>
      <c r="H240" s="18" t="s">
        <v>910</v>
      </c>
      <c r="I240" s="18" t="s">
        <v>911</v>
      </c>
      <c r="J240" s="18">
        <v>30</v>
      </c>
      <c r="K240" s="27" t="s">
        <v>912</v>
      </c>
      <c r="L240" s="27" t="s">
        <v>912</v>
      </c>
      <c r="M240" s="27" t="s">
        <v>903</v>
      </c>
      <c r="N240" s="125">
        <v>715323.3</v>
      </c>
      <c r="O240" s="125">
        <v>478500</v>
      </c>
      <c r="P240" s="125">
        <v>334949.99</v>
      </c>
      <c r="Q240" s="125">
        <v>133980.01</v>
      </c>
      <c r="R240" s="125">
        <v>9570</v>
      </c>
      <c r="S240" s="125">
        <v>236823.3</v>
      </c>
      <c r="T240" s="125">
        <v>6.04</v>
      </c>
      <c r="U240" s="18" t="s">
        <v>913</v>
      </c>
      <c r="V240" s="30">
        <v>4</v>
      </c>
      <c r="W240" s="22">
        <f>VLOOKUP(B240,[1]Sheet1!$A:$C,3,FALSE)</f>
        <v>2569.003432</v>
      </c>
      <c r="X240" s="22">
        <v>12500</v>
      </c>
      <c r="Y240" s="22">
        <v>12500</v>
      </c>
      <c r="Z240" s="22">
        <v>8750</v>
      </c>
    </row>
    <row r="241" spans="1:26" x14ac:dyDescent="0.35">
      <c r="A241" s="19">
        <f t="shared" si="7"/>
        <v>238</v>
      </c>
      <c r="B241" s="18">
        <v>155714</v>
      </c>
      <c r="C241" s="18">
        <v>8076</v>
      </c>
      <c r="D241" s="18">
        <v>8</v>
      </c>
      <c r="E241" s="18" t="s">
        <v>909</v>
      </c>
      <c r="F241" s="18" t="s">
        <v>830</v>
      </c>
      <c r="G241" s="18" t="s">
        <v>889</v>
      </c>
      <c r="H241" s="18" t="s">
        <v>914</v>
      </c>
      <c r="I241" s="18" t="s">
        <v>915</v>
      </c>
      <c r="J241" s="18">
        <v>11</v>
      </c>
      <c r="K241" s="27" t="s">
        <v>916</v>
      </c>
      <c r="L241" s="27" t="s">
        <v>916</v>
      </c>
      <c r="M241" s="27" t="s">
        <v>835</v>
      </c>
      <c r="N241" s="125">
        <v>731869.33</v>
      </c>
      <c r="O241" s="125">
        <v>477640.08</v>
      </c>
      <c r="P241" s="125">
        <v>334348.07</v>
      </c>
      <c r="Q241" s="125">
        <v>133739.16</v>
      </c>
      <c r="R241" s="125">
        <v>9552.85</v>
      </c>
      <c r="S241" s="125">
        <v>254229.25</v>
      </c>
      <c r="T241" s="125">
        <v>0</v>
      </c>
      <c r="U241" s="18"/>
      <c r="V241" s="30">
        <v>4</v>
      </c>
      <c r="W241" s="22">
        <f>VLOOKUP(B241,[1]Sheet1!$A:$C,3,FALSE)</f>
        <v>0</v>
      </c>
      <c r="X241" s="22">
        <v>0</v>
      </c>
      <c r="Y241" s="22">
        <v>0</v>
      </c>
      <c r="Z241" s="22">
        <v>0</v>
      </c>
    </row>
    <row r="242" spans="1:26" ht="72.5" x14ac:dyDescent="0.35">
      <c r="A242" s="19">
        <f t="shared" si="7"/>
        <v>239</v>
      </c>
      <c r="B242" s="18">
        <v>116549</v>
      </c>
      <c r="C242" s="18">
        <v>1543</v>
      </c>
      <c r="D242" s="18">
        <v>8</v>
      </c>
      <c r="E242" s="18" t="s">
        <v>580</v>
      </c>
      <c r="F242" s="18" t="s">
        <v>830</v>
      </c>
      <c r="G242" s="18" t="s">
        <v>850</v>
      </c>
      <c r="H242" s="18" t="s">
        <v>917</v>
      </c>
      <c r="I242" s="18" t="s">
        <v>918</v>
      </c>
      <c r="J242" s="18">
        <v>68</v>
      </c>
      <c r="K242" s="27" t="s">
        <v>919</v>
      </c>
      <c r="L242" s="27" t="s">
        <v>919</v>
      </c>
      <c r="M242" s="27" t="s">
        <v>845</v>
      </c>
      <c r="N242" s="125">
        <v>2430720.83</v>
      </c>
      <c r="O242" s="125">
        <v>2256945.96</v>
      </c>
      <c r="P242" s="125">
        <v>1918404.07</v>
      </c>
      <c r="Q242" s="125">
        <v>293402.96999999997</v>
      </c>
      <c r="R242" s="125">
        <v>45138.92</v>
      </c>
      <c r="S242" s="125">
        <v>173774.87</v>
      </c>
      <c r="T242" s="125">
        <v>25</v>
      </c>
      <c r="U242" s="18" t="s">
        <v>920</v>
      </c>
      <c r="V242" s="30">
        <v>4</v>
      </c>
      <c r="W242" s="22">
        <f>VLOOKUP(B242,[1]Sheet1!$A:$C,3,FALSE)</f>
        <v>117280.16484300001</v>
      </c>
      <c r="X242" s="22">
        <v>718086.96000000008</v>
      </c>
      <c r="Y242" s="22">
        <v>718086.96000000008</v>
      </c>
      <c r="Z242" s="22">
        <v>610373.91999999993</v>
      </c>
    </row>
    <row r="243" spans="1:26" ht="87" x14ac:dyDescent="0.35">
      <c r="A243" s="19">
        <f t="shared" si="7"/>
        <v>240</v>
      </c>
      <c r="B243" s="18">
        <v>155705</v>
      </c>
      <c r="C243" s="18">
        <v>7928</v>
      </c>
      <c r="D243" s="18">
        <v>9</v>
      </c>
      <c r="E243" s="19">
        <v>9.1</v>
      </c>
      <c r="F243" s="18" t="s">
        <v>830</v>
      </c>
      <c r="G243" s="18" t="s">
        <v>831</v>
      </c>
      <c r="H243" s="18" t="s">
        <v>921</v>
      </c>
      <c r="I243" s="18" t="s">
        <v>833</v>
      </c>
      <c r="J243" s="18">
        <v>16</v>
      </c>
      <c r="K243" s="27" t="s">
        <v>922</v>
      </c>
      <c r="L243" s="27" t="s">
        <v>922</v>
      </c>
      <c r="M243" s="27" t="s">
        <v>835</v>
      </c>
      <c r="N243" s="125">
        <v>2725640.26</v>
      </c>
      <c r="O243" s="125">
        <v>2654739.85</v>
      </c>
      <c r="P243" s="125">
        <v>2522002.86</v>
      </c>
      <c r="Q243" s="125">
        <v>79642.2</v>
      </c>
      <c r="R243" s="125">
        <v>53094.79</v>
      </c>
      <c r="S243" s="125">
        <v>70900.41</v>
      </c>
      <c r="T243" s="125">
        <v>2.16</v>
      </c>
      <c r="U243" s="18" t="s">
        <v>923</v>
      </c>
      <c r="V243" s="30">
        <v>4</v>
      </c>
      <c r="W243" s="22">
        <f>VLOOKUP(B243,[1]Sheet1!$A:$C,3,FALSE)</f>
        <v>0</v>
      </c>
      <c r="X243" s="22">
        <v>0</v>
      </c>
      <c r="Y243" s="22">
        <v>0</v>
      </c>
      <c r="Z243" s="22">
        <v>0</v>
      </c>
    </row>
    <row r="244" spans="1:26" ht="116" x14ac:dyDescent="0.35">
      <c r="A244" s="19">
        <f t="shared" si="7"/>
        <v>241</v>
      </c>
      <c r="B244" s="18">
        <v>146064</v>
      </c>
      <c r="C244" s="18">
        <v>8071</v>
      </c>
      <c r="D244" s="18">
        <v>9</v>
      </c>
      <c r="E244" s="19">
        <v>9.1</v>
      </c>
      <c r="F244" s="18" t="s">
        <v>830</v>
      </c>
      <c r="G244" s="18" t="s">
        <v>831</v>
      </c>
      <c r="H244" s="18" t="s">
        <v>924</v>
      </c>
      <c r="I244" s="18" t="s">
        <v>925</v>
      </c>
      <c r="J244" s="18">
        <v>11</v>
      </c>
      <c r="K244" s="27" t="s">
        <v>926</v>
      </c>
      <c r="L244" s="27" t="s">
        <v>926</v>
      </c>
      <c r="M244" s="27" t="s">
        <v>835</v>
      </c>
      <c r="N244" s="125">
        <v>3473892.47</v>
      </c>
      <c r="O244" s="125">
        <v>1002624</v>
      </c>
      <c r="P244" s="125">
        <v>952492.8</v>
      </c>
      <c r="Q244" s="125">
        <v>30078.720000000001</v>
      </c>
      <c r="R244" s="125">
        <v>20052.48</v>
      </c>
      <c r="S244" s="125">
        <v>2471268.4700000002</v>
      </c>
      <c r="T244" s="125">
        <v>2.4</v>
      </c>
      <c r="U244" s="126" t="s">
        <v>927</v>
      </c>
      <c r="V244" s="30">
        <v>4</v>
      </c>
      <c r="W244" s="22">
        <f>VLOOKUP(B244,[1]Sheet1!$A:$C,3,FALSE)</f>
        <v>0</v>
      </c>
      <c r="X244" s="22">
        <v>0</v>
      </c>
      <c r="Y244" s="22">
        <v>0</v>
      </c>
      <c r="Z244" s="22">
        <v>0</v>
      </c>
    </row>
    <row r="245" spans="1:26" ht="174" x14ac:dyDescent="0.35">
      <c r="A245" s="19">
        <f t="shared" si="7"/>
        <v>242</v>
      </c>
      <c r="B245" s="18">
        <v>155686</v>
      </c>
      <c r="C245" s="18">
        <v>8033</v>
      </c>
      <c r="D245" s="18">
        <v>9</v>
      </c>
      <c r="E245" s="19">
        <v>9.1</v>
      </c>
      <c r="F245" s="18" t="s">
        <v>830</v>
      </c>
      <c r="G245" s="18" t="s">
        <v>831</v>
      </c>
      <c r="H245" s="18" t="s">
        <v>928</v>
      </c>
      <c r="I245" s="18" t="s">
        <v>925</v>
      </c>
      <c r="J245" s="18">
        <v>13</v>
      </c>
      <c r="K245" s="27" t="s">
        <v>929</v>
      </c>
      <c r="L245" s="27" t="s">
        <v>929</v>
      </c>
      <c r="M245" s="27" t="s">
        <v>835</v>
      </c>
      <c r="N245" s="125">
        <v>588617.66</v>
      </c>
      <c r="O245" s="125">
        <v>237575</v>
      </c>
      <c r="P245" s="125">
        <v>225696.25</v>
      </c>
      <c r="Q245" s="125">
        <v>7127.25</v>
      </c>
      <c r="R245" s="125">
        <v>4751.5</v>
      </c>
      <c r="S245" s="125">
        <v>351042.66</v>
      </c>
      <c r="T245" s="125">
        <v>0</v>
      </c>
      <c r="U245" s="126" t="s">
        <v>930</v>
      </c>
      <c r="V245" s="30">
        <v>4</v>
      </c>
      <c r="W245" s="22">
        <f>VLOOKUP(B245,[1]Sheet1!$A:$C,3,FALSE)</f>
        <v>0</v>
      </c>
      <c r="X245" s="22">
        <v>0</v>
      </c>
      <c r="Y245" s="22">
        <v>0</v>
      </c>
      <c r="Z245" s="22">
        <v>0</v>
      </c>
    </row>
    <row r="246" spans="1:26" ht="72.5" x14ac:dyDescent="0.35">
      <c r="A246" s="19">
        <f t="shared" si="7"/>
        <v>243</v>
      </c>
      <c r="B246" s="18">
        <v>155677</v>
      </c>
      <c r="C246" s="18">
        <v>8061</v>
      </c>
      <c r="D246" s="18">
        <v>9</v>
      </c>
      <c r="E246" s="19">
        <v>9.1</v>
      </c>
      <c r="F246" s="18" t="s">
        <v>830</v>
      </c>
      <c r="G246" s="18" t="s">
        <v>831</v>
      </c>
      <c r="H246" s="18" t="s">
        <v>931</v>
      </c>
      <c r="I246" s="18" t="s">
        <v>925</v>
      </c>
      <c r="J246" s="18">
        <v>8</v>
      </c>
      <c r="K246" s="27" t="s">
        <v>932</v>
      </c>
      <c r="L246" s="27" t="s">
        <v>932</v>
      </c>
      <c r="M246" s="27" t="s">
        <v>933</v>
      </c>
      <c r="N246" s="125">
        <v>733600.29</v>
      </c>
      <c r="O246" s="125">
        <v>671688.29</v>
      </c>
      <c r="P246" s="125">
        <v>638103.88</v>
      </c>
      <c r="Q246" s="125">
        <v>20150.650000000001</v>
      </c>
      <c r="R246" s="125">
        <v>13433.76</v>
      </c>
      <c r="S246" s="125">
        <v>61912</v>
      </c>
      <c r="T246" s="125">
        <v>0.14000000000000001</v>
      </c>
      <c r="U246" s="18" t="s">
        <v>934</v>
      </c>
      <c r="V246" s="30">
        <v>4</v>
      </c>
      <c r="W246" s="22">
        <f>VLOOKUP(B246,[1]Sheet1!$A:$C,3,FALSE)</f>
        <v>0</v>
      </c>
      <c r="X246" s="22">
        <v>0</v>
      </c>
      <c r="Y246" s="22">
        <v>0</v>
      </c>
      <c r="Z246" s="22">
        <v>0</v>
      </c>
    </row>
    <row r="247" spans="1:26" ht="101.5" x14ac:dyDescent="0.35">
      <c r="A247" s="19">
        <f t="shared" si="7"/>
        <v>244</v>
      </c>
      <c r="B247" s="18">
        <v>155685</v>
      </c>
      <c r="C247" s="18">
        <v>7979</v>
      </c>
      <c r="D247" s="18">
        <v>9</v>
      </c>
      <c r="E247" s="19">
        <v>9.1</v>
      </c>
      <c r="F247" s="18" t="s">
        <v>830</v>
      </c>
      <c r="G247" s="18" t="s">
        <v>831</v>
      </c>
      <c r="H247" s="18" t="s">
        <v>935</v>
      </c>
      <c r="I247" s="18" t="s">
        <v>925</v>
      </c>
      <c r="J247" s="18">
        <v>12</v>
      </c>
      <c r="K247" s="27" t="s">
        <v>936</v>
      </c>
      <c r="L247" s="27" t="s">
        <v>936</v>
      </c>
      <c r="M247" s="27" t="s">
        <v>845</v>
      </c>
      <c r="N247" s="125">
        <v>708592.35</v>
      </c>
      <c r="O247" s="125">
        <v>237575</v>
      </c>
      <c r="P247" s="125">
        <v>225696.25</v>
      </c>
      <c r="Q247" s="125">
        <v>7127.25</v>
      </c>
      <c r="R247" s="125">
        <v>4751.5</v>
      </c>
      <c r="S247" s="125">
        <v>471017.35</v>
      </c>
      <c r="T247" s="125">
        <v>3</v>
      </c>
      <c r="U247" s="126" t="s">
        <v>937</v>
      </c>
      <c r="V247" s="30">
        <v>4</v>
      </c>
      <c r="W247" s="22">
        <f>VLOOKUP(B247,[1]Sheet1!$A:$C,3,FALSE)</f>
        <v>0</v>
      </c>
      <c r="X247" s="22">
        <v>0</v>
      </c>
      <c r="Y247" s="22">
        <v>0</v>
      </c>
      <c r="Z247" s="22">
        <v>0</v>
      </c>
    </row>
    <row r="248" spans="1:26" ht="174" x14ac:dyDescent="0.35">
      <c r="A248" s="19">
        <f t="shared" si="7"/>
        <v>245</v>
      </c>
      <c r="B248" s="18">
        <v>155575</v>
      </c>
      <c r="C248" s="18">
        <v>8005</v>
      </c>
      <c r="D248" s="18">
        <v>9</v>
      </c>
      <c r="E248" s="19">
        <v>9.1</v>
      </c>
      <c r="F248" s="18" t="s">
        <v>830</v>
      </c>
      <c r="G248" s="18" t="s">
        <v>831</v>
      </c>
      <c r="H248" s="18" t="s">
        <v>938</v>
      </c>
      <c r="I248" s="18" t="s">
        <v>925</v>
      </c>
      <c r="J248" s="18">
        <v>9</v>
      </c>
      <c r="K248" s="27" t="s">
        <v>939</v>
      </c>
      <c r="L248" s="27" t="s">
        <v>939</v>
      </c>
      <c r="M248" s="27" t="s">
        <v>933</v>
      </c>
      <c r="N248" s="125">
        <v>837634.94</v>
      </c>
      <c r="O248" s="125">
        <v>254811.7</v>
      </c>
      <c r="P248" s="125">
        <v>242071.12</v>
      </c>
      <c r="Q248" s="125">
        <v>7644.34</v>
      </c>
      <c r="R248" s="125">
        <v>5096.24</v>
      </c>
      <c r="S248" s="125">
        <v>582823.24</v>
      </c>
      <c r="T248" s="125">
        <v>0</v>
      </c>
      <c r="U248" s="126" t="s">
        <v>940</v>
      </c>
      <c r="V248" s="30">
        <v>4</v>
      </c>
      <c r="W248" s="22">
        <f>VLOOKUP(B248,[1]Sheet1!$A:$C,3,FALSE)</f>
        <v>0</v>
      </c>
      <c r="X248" s="22">
        <v>0</v>
      </c>
      <c r="Y248" s="22">
        <v>0</v>
      </c>
      <c r="Z248" s="22">
        <v>0</v>
      </c>
    </row>
    <row r="249" spans="1:26" ht="145" x14ac:dyDescent="0.35">
      <c r="A249" s="19">
        <f t="shared" si="7"/>
        <v>246</v>
      </c>
      <c r="B249" s="18">
        <v>155398</v>
      </c>
      <c r="C249" s="18">
        <v>7997</v>
      </c>
      <c r="D249" s="18">
        <v>9</v>
      </c>
      <c r="E249" s="19">
        <v>9.1</v>
      </c>
      <c r="F249" s="18" t="s">
        <v>830</v>
      </c>
      <c r="G249" s="18" t="s">
        <v>831</v>
      </c>
      <c r="H249" s="18" t="s">
        <v>941</v>
      </c>
      <c r="I249" s="18" t="s">
        <v>925</v>
      </c>
      <c r="J249" s="18">
        <v>10</v>
      </c>
      <c r="K249" s="27" t="s">
        <v>942</v>
      </c>
      <c r="L249" s="27" t="s">
        <v>942</v>
      </c>
      <c r="M249" s="27" t="s">
        <v>933</v>
      </c>
      <c r="N249" s="125">
        <v>782641.58</v>
      </c>
      <c r="O249" s="125">
        <v>643656.61</v>
      </c>
      <c r="P249" s="125">
        <v>611473.78</v>
      </c>
      <c r="Q249" s="125">
        <v>19309.7</v>
      </c>
      <c r="R249" s="125">
        <v>12873.13</v>
      </c>
      <c r="S249" s="125">
        <v>138984.97</v>
      </c>
      <c r="T249" s="125">
        <v>0</v>
      </c>
      <c r="U249" s="126" t="s">
        <v>943</v>
      </c>
      <c r="V249" s="30">
        <v>4</v>
      </c>
      <c r="W249" s="22">
        <f>VLOOKUP(B249,[1]Sheet1!$A:$C,3,FALSE)</f>
        <v>0</v>
      </c>
      <c r="X249" s="22">
        <v>0</v>
      </c>
      <c r="Y249" s="22">
        <v>0</v>
      </c>
      <c r="Z249" s="22">
        <v>0</v>
      </c>
    </row>
    <row r="250" spans="1:26" ht="275.5" x14ac:dyDescent="0.35">
      <c r="A250" s="19">
        <f t="shared" si="7"/>
        <v>247</v>
      </c>
      <c r="B250" s="18">
        <v>155411</v>
      </c>
      <c r="C250" s="18">
        <v>7911</v>
      </c>
      <c r="D250" s="18">
        <v>9</v>
      </c>
      <c r="E250" s="19">
        <v>9.1</v>
      </c>
      <c r="F250" s="18" t="s">
        <v>830</v>
      </c>
      <c r="G250" s="18" t="s">
        <v>831</v>
      </c>
      <c r="H250" s="18" t="s">
        <v>944</v>
      </c>
      <c r="I250" s="18" t="s">
        <v>833</v>
      </c>
      <c r="J250" s="18">
        <v>16</v>
      </c>
      <c r="K250" s="27" t="s">
        <v>922</v>
      </c>
      <c r="L250" s="27" t="s">
        <v>922</v>
      </c>
      <c r="M250" s="27" t="s">
        <v>835</v>
      </c>
      <c r="N250" s="125">
        <v>3265366.48</v>
      </c>
      <c r="O250" s="125">
        <v>2130677.58</v>
      </c>
      <c r="P250" s="125">
        <v>2024143.7</v>
      </c>
      <c r="Q250" s="125">
        <v>63920.33</v>
      </c>
      <c r="R250" s="125">
        <v>42613.55</v>
      </c>
      <c r="S250" s="125">
        <v>1134688.8999999999</v>
      </c>
      <c r="T250" s="125">
        <v>0.59</v>
      </c>
      <c r="U250" s="126" t="s">
        <v>945</v>
      </c>
      <c r="V250" s="30">
        <v>4</v>
      </c>
      <c r="W250" s="22">
        <f>VLOOKUP(B250,[1]Sheet1!$A:$C,3,FALSE)</f>
        <v>0</v>
      </c>
      <c r="X250" s="22">
        <v>0</v>
      </c>
      <c r="Y250" s="22">
        <v>0</v>
      </c>
      <c r="Z250" s="22">
        <v>0</v>
      </c>
    </row>
    <row r="251" spans="1:26" ht="188.5" x14ac:dyDescent="0.35">
      <c r="A251" s="19">
        <f t="shared" si="7"/>
        <v>248</v>
      </c>
      <c r="B251" s="18">
        <v>155343</v>
      </c>
      <c r="C251" s="18">
        <v>8018</v>
      </c>
      <c r="D251" s="18">
        <v>9</v>
      </c>
      <c r="E251" s="19">
        <v>9.1</v>
      </c>
      <c r="F251" s="18" t="s">
        <v>830</v>
      </c>
      <c r="G251" s="18" t="s">
        <v>831</v>
      </c>
      <c r="H251" s="18" t="s">
        <v>946</v>
      </c>
      <c r="I251" s="18" t="s">
        <v>925</v>
      </c>
      <c r="J251" s="18">
        <v>13</v>
      </c>
      <c r="K251" s="27" t="s">
        <v>947</v>
      </c>
      <c r="L251" s="27" t="s">
        <v>947</v>
      </c>
      <c r="M251" s="27" t="s">
        <v>835</v>
      </c>
      <c r="N251" s="125">
        <v>765176.89</v>
      </c>
      <c r="O251" s="125">
        <v>324910.5</v>
      </c>
      <c r="P251" s="125">
        <v>308664.96999999997</v>
      </c>
      <c r="Q251" s="125">
        <v>9747.32</v>
      </c>
      <c r="R251" s="125">
        <v>6498.21</v>
      </c>
      <c r="S251" s="125">
        <v>440266.39</v>
      </c>
      <c r="T251" s="125">
        <v>0</v>
      </c>
      <c r="U251" s="126" t="s">
        <v>948</v>
      </c>
      <c r="V251" s="30">
        <v>4</v>
      </c>
      <c r="W251" s="22">
        <f>VLOOKUP(B251,[1]Sheet1!$A:$C,3,FALSE)</f>
        <v>0</v>
      </c>
      <c r="X251" s="22">
        <v>0</v>
      </c>
      <c r="Y251" s="22">
        <v>0</v>
      </c>
      <c r="Z251" s="22">
        <v>0</v>
      </c>
    </row>
    <row r="252" spans="1:26" ht="116" x14ac:dyDescent="0.35">
      <c r="A252" s="19">
        <f t="shared" si="7"/>
        <v>249</v>
      </c>
      <c r="B252" s="18">
        <v>155275</v>
      </c>
      <c r="C252" s="18">
        <v>7837</v>
      </c>
      <c r="D252" s="18">
        <v>9</v>
      </c>
      <c r="E252" s="19">
        <v>9.1</v>
      </c>
      <c r="F252" s="18" t="s">
        <v>830</v>
      </c>
      <c r="G252" s="18" t="s">
        <v>850</v>
      </c>
      <c r="H252" s="18" t="s">
        <v>949</v>
      </c>
      <c r="I252" s="18" t="s">
        <v>852</v>
      </c>
      <c r="J252" s="18">
        <v>18</v>
      </c>
      <c r="K252" s="27" t="s">
        <v>950</v>
      </c>
      <c r="L252" s="27" t="s">
        <v>950</v>
      </c>
      <c r="M252" s="27" t="s">
        <v>835</v>
      </c>
      <c r="N252" s="125">
        <v>6282734.0499999998</v>
      </c>
      <c r="O252" s="125">
        <v>6168538.7000000002</v>
      </c>
      <c r="P252" s="125">
        <v>5860111.7800000003</v>
      </c>
      <c r="Q252" s="125">
        <v>185056.13</v>
      </c>
      <c r="R252" s="125">
        <v>123370.79</v>
      </c>
      <c r="S252" s="125">
        <v>114195.35</v>
      </c>
      <c r="T252" s="125">
        <v>15.43</v>
      </c>
      <c r="U252" s="126" t="s">
        <v>951</v>
      </c>
      <c r="V252" s="30">
        <v>4</v>
      </c>
      <c r="W252" s="22">
        <f>VLOOKUP(B252,[1]Sheet1!$A:$C,3,FALSE)</f>
        <v>0</v>
      </c>
      <c r="X252" s="22">
        <v>0</v>
      </c>
      <c r="Y252" s="22">
        <v>0</v>
      </c>
      <c r="Z252" s="22">
        <v>0</v>
      </c>
    </row>
    <row r="253" spans="1:26" ht="145" x14ac:dyDescent="0.35">
      <c r="A253" s="19">
        <f t="shared" si="7"/>
        <v>250</v>
      </c>
      <c r="B253" s="18">
        <v>155217</v>
      </c>
      <c r="C253" s="18">
        <v>7816</v>
      </c>
      <c r="D253" s="18">
        <v>9</v>
      </c>
      <c r="E253" s="19">
        <v>9.1</v>
      </c>
      <c r="F253" s="18" t="s">
        <v>830</v>
      </c>
      <c r="G253" s="18" t="s">
        <v>831</v>
      </c>
      <c r="H253" s="18" t="s">
        <v>952</v>
      </c>
      <c r="I253" s="18" t="s">
        <v>953</v>
      </c>
      <c r="J253" s="18">
        <v>18</v>
      </c>
      <c r="K253" s="27" t="s">
        <v>954</v>
      </c>
      <c r="L253" s="27" t="s">
        <v>954</v>
      </c>
      <c r="M253" s="27" t="s">
        <v>835</v>
      </c>
      <c r="N253" s="125">
        <v>3368179.13</v>
      </c>
      <c r="O253" s="125">
        <v>2375750</v>
      </c>
      <c r="P253" s="125">
        <v>2211823.25</v>
      </c>
      <c r="Q253" s="125">
        <v>116411.75</v>
      </c>
      <c r="R253" s="125">
        <v>47515</v>
      </c>
      <c r="S253" s="125">
        <v>992429.13</v>
      </c>
      <c r="T253" s="125">
        <v>2</v>
      </c>
      <c r="U253" s="126" t="s">
        <v>955</v>
      </c>
      <c r="V253" s="30">
        <v>4</v>
      </c>
      <c r="W253" s="22">
        <f>VLOOKUP(B253,[1]Sheet1!$A:$C,3,FALSE)</f>
        <v>0</v>
      </c>
      <c r="X253" s="22">
        <v>0</v>
      </c>
      <c r="Y253" s="22">
        <v>0</v>
      </c>
      <c r="Z253" s="22">
        <v>0</v>
      </c>
    </row>
    <row r="254" spans="1:26" ht="72.5" x14ac:dyDescent="0.35">
      <c r="A254" s="19">
        <f t="shared" si="7"/>
        <v>251</v>
      </c>
      <c r="B254" s="18">
        <v>150181</v>
      </c>
      <c r="C254" s="18">
        <v>7599</v>
      </c>
      <c r="D254" s="18">
        <v>9</v>
      </c>
      <c r="E254" s="19">
        <v>9.1</v>
      </c>
      <c r="F254" s="18" t="s">
        <v>830</v>
      </c>
      <c r="G254" s="18" t="s">
        <v>831</v>
      </c>
      <c r="H254" s="18" t="s">
        <v>956</v>
      </c>
      <c r="I254" s="18" t="s">
        <v>957</v>
      </c>
      <c r="J254" s="18">
        <v>19</v>
      </c>
      <c r="K254" s="27" t="s">
        <v>958</v>
      </c>
      <c r="L254" s="27" t="s">
        <v>958</v>
      </c>
      <c r="M254" s="27" t="s">
        <v>903</v>
      </c>
      <c r="N254" s="125">
        <v>2318260.0499999998</v>
      </c>
      <c r="O254" s="125">
        <v>2316360.0499999998</v>
      </c>
      <c r="P254" s="125">
        <v>2200542.0499999998</v>
      </c>
      <c r="Q254" s="125">
        <v>69490.8</v>
      </c>
      <c r="R254" s="125">
        <v>46327.199999999997</v>
      </c>
      <c r="S254" s="125">
        <v>1900</v>
      </c>
      <c r="T254" s="125">
        <v>3.15</v>
      </c>
      <c r="U254" s="18" t="s">
        <v>959</v>
      </c>
      <c r="V254" s="30">
        <v>4</v>
      </c>
      <c r="W254" s="22">
        <f>VLOOKUP(B254,[1]Sheet1!$A:$C,3,FALSE)</f>
        <v>0</v>
      </c>
      <c r="X254" s="22">
        <v>0</v>
      </c>
      <c r="Y254" s="22">
        <v>0</v>
      </c>
      <c r="Z254" s="22">
        <v>0</v>
      </c>
    </row>
    <row r="255" spans="1:26" ht="87" x14ac:dyDescent="0.35">
      <c r="A255" s="19">
        <f t="shared" si="7"/>
        <v>252</v>
      </c>
      <c r="B255" s="18">
        <v>152020</v>
      </c>
      <c r="C255" s="18">
        <v>7375</v>
      </c>
      <c r="D255" s="18">
        <v>9</v>
      </c>
      <c r="E255" s="19">
        <v>9.1</v>
      </c>
      <c r="F255" s="18" t="s">
        <v>830</v>
      </c>
      <c r="G255" s="18" t="s">
        <v>831</v>
      </c>
      <c r="H255" s="18" t="s">
        <v>960</v>
      </c>
      <c r="I255" s="18" t="s">
        <v>957</v>
      </c>
      <c r="J255" s="18">
        <v>22</v>
      </c>
      <c r="K255" s="27" t="s">
        <v>961</v>
      </c>
      <c r="L255" s="27" t="s">
        <v>961</v>
      </c>
      <c r="M255" s="27" t="s">
        <v>845</v>
      </c>
      <c r="N255" s="125">
        <v>3544467.14</v>
      </c>
      <c r="O255" s="125">
        <v>3511841.44</v>
      </c>
      <c r="P255" s="125">
        <v>3336249.39</v>
      </c>
      <c r="Q255" s="125">
        <v>105355.24</v>
      </c>
      <c r="R255" s="125">
        <v>70236.81</v>
      </c>
      <c r="S255" s="125">
        <v>32625.7</v>
      </c>
      <c r="T255" s="125">
        <v>4.04</v>
      </c>
      <c r="U255" s="126" t="s">
        <v>962</v>
      </c>
      <c r="V255" s="30">
        <v>4</v>
      </c>
      <c r="W255" s="22">
        <f>VLOOKUP(B255,[1]Sheet1!$A:$C,3,FALSE)</f>
        <v>28784.098740000001</v>
      </c>
      <c r="X255" s="22">
        <v>142026.5</v>
      </c>
      <c r="Y255" s="22">
        <v>142026.5</v>
      </c>
      <c r="Z255" s="22">
        <v>134925.18</v>
      </c>
    </row>
    <row r="256" spans="1:26" ht="159.5" x14ac:dyDescent="0.35">
      <c r="A256" s="19">
        <f t="shared" si="7"/>
        <v>253</v>
      </c>
      <c r="B256" s="18">
        <v>124731</v>
      </c>
      <c r="C256" s="18">
        <v>6280</v>
      </c>
      <c r="D256" s="18">
        <v>10</v>
      </c>
      <c r="E256" s="18" t="s">
        <v>199</v>
      </c>
      <c r="F256" s="18" t="s">
        <v>830</v>
      </c>
      <c r="G256" s="18" t="s">
        <v>831</v>
      </c>
      <c r="H256" s="18" t="s">
        <v>963</v>
      </c>
      <c r="I256" s="18" t="s">
        <v>964</v>
      </c>
      <c r="J256" s="18">
        <v>31</v>
      </c>
      <c r="K256" s="27" t="s">
        <v>965</v>
      </c>
      <c r="L256" s="27" t="s">
        <v>965</v>
      </c>
      <c r="M256" s="27" t="s">
        <v>966</v>
      </c>
      <c r="N256" s="125">
        <v>4343853.63</v>
      </c>
      <c r="O256" s="125">
        <v>4264629.38</v>
      </c>
      <c r="P256" s="125">
        <v>3624934.98</v>
      </c>
      <c r="Q256" s="125">
        <v>554401.81000000006</v>
      </c>
      <c r="R256" s="125">
        <v>85292.59</v>
      </c>
      <c r="S256" s="125">
        <v>79224.25</v>
      </c>
      <c r="T256" s="125">
        <v>2.2999999999999998</v>
      </c>
      <c r="U256" s="126" t="s">
        <v>967</v>
      </c>
      <c r="V256" s="30">
        <v>4</v>
      </c>
      <c r="W256" s="22">
        <f>VLOOKUP(B256,[1]Sheet1!$A:$C,3,FALSE)</f>
        <v>4628.245277</v>
      </c>
      <c r="X256" s="22">
        <v>22907.5</v>
      </c>
      <c r="Y256" s="22">
        <v>22907.5</v>
      </c>
      <c r="Z256" s="22">
        <v>19471.372503242543</v>
      </c>
    </row>
    <row r="257" spans="1:26" ht="101.5" x14ac:dyDescent="0.35">
      <c r="A257" s="19">
        <f t="shared" si="7"/>
        <v>254</v>
      </c>
      <c r="B257" s="18">
        <v>124907</v>
      </c>
      <c r="C257" s="18">
        <v>5949</v>
      </c>
      <c r="D257" s="18">
        <v>10</v>
      </c>
      <c r="E257" s="18" t="s">
        <v>199</v>
      </c>
      <c r="F257" s="18" t="s">
        <v>830</v>
      </c>
      <c r="G257" s="18" t="s">
        <v>889</v>
      </c>
      <c r="H257" s="18" t="s">
        <v>968</v>
      </c>
      <c r="I257" s="18" t="s">
        <v>969</v>
      </c>
      <c r="J257" s="18">
        <v>40</v>
      </c>
      <c r="K257" s="27" t="s">
        <v>970</v>
      </c>
      <c r="L257" s="27" t="s">
        <v>970</v>
      </c>
      <c r="M257" s="27" t="s">
        <v>835</v>
      </c>
      <c r="N257" s="125">
        <v>4189598.81</v>
      </c>
      <c r="O257" s="125">
        <v>4147951.09</v>
      </c>
      <c r="P257" s="125">
        <v>3525758.42</v>
      </c>
      <c r="Q257" s="125">
        <v>539233.65</v>
      </c>
      <c r="R257" s="125">
        <v>82959.02</v>
      </c>
      <c r="S257" s="125">
        <v>41647.72</v>
      </c>
      <c r="T257" s="125">
        <v>16.399999999999999</v>
      </c>
      <c r="U257" s="126" t="s">
        <v>971</v>
      </c>
      <c r="V257" s="30">
        <v>4</v>
      </c>
      <c r="W257" s="22">
        <f>VLOOKUP(B257,[1]Sheet1!$A:$C,3,FALSE)</f>
        <v>37124.755469000003</v>
      </c>
      <c r="X257" s="22">
        <v>532783.54</v>
      </c>
      <c r="Y257" s="22">
        <v>532783.54</v>
      </c>
      <c r="Z257" s="22">
        <v>452866.00704488461</v>
      </c>
    </row>
    <row r="258" spans="1:26" ht="188.5" x14ac:dyDescent="0.35">
      <c r="A258" s="19">
        <f t="shared" si="7"/>
        <v>255</v>
      </c>
      <c r="B258" s="18">
        <v>122314</v>
      </c>
      <c r="C258" s="18">
        <v>6072</v>
      </c>
      <c r="D258" s="18">
        <v>10</v>
      </c>
      <c r="E258" s="18" t="s">
        <v>199</v>
      </c>
      <c r="F258" s="18" t="s">
        <v>830</v>
      </c>
      <c r="G258" s="18" t="s">
        <v>850</v>
      </c>
      <c r="H258" s="18" t="s">
        <v>972</v>
      </c>
      <c r="I258" s="18" t="s">
        <v>973</v>
      </c>
      <c r="J258" s="18">
        <v>40</v>
      </c>
      <c r="K258" s="27" t="s">
        <v>974</v>
      </c>
      <c r="L258" s="27" t="s">
        <v>974</v>
      </c>
      <c r="M258" s="27" t="s">
        <v>835</v>
      </c>
      <c r="N258" s="125">
        <v>3952090.87</v>
      </c>
      <c r="O258" s="125">
        <v>3851834.77</v>
      </c>
      <c r="P258" s="125">
        <v>3274059.54</v>
      </c>
      <c r="Q258" s="125">
        <v>500738.55</v>
      </c>
      <c r="R258" s="125">
        <v>77036.679999999993</v>
      </c>
      <c r="S258" s="125">
        <v>100256.1</v>
      </c>
      <c r="T258" s="125">
        <v>15.67</v>
      </c>
      <c r="U258" s="126" t="s">
        <v>975</v>
      </c>
      <c r="V258" s="30">
        <v>4</v>
      </c>
      <c r="W258" s="22">
        <f>VLOOKUP(B258,[1]Sheet1!$A:$C,3,FALSE)</f>
        <v>8543.9402640000008</v>
      </c>
      <c r="X258" s="22">
        <v>41650</v>
      </c>
      <c r="Y258" s="22">
        <v>41650</v>
      </c>
      <c r="Z258" s="22">
        <v>35402.5</v>
      </c>
    </row>
    <row r="259" spans="1:26" ht="409.5" x14ac:dyDescent="0.35">
      <c r="A259" s="19">
        <f t="shared" si="7"/>
        <v>256</v>
      </c>
      <c r="B259" s="18">
        <v>128795</v>
      </c>
      <c r="C259" s="18" t="s">
        <v>976</v>
      </c>
      <c r="D259" s="127" t="s">
        <v>977</v>
      </c>
      <c r="E259" s="18" t="s">
        <v>978</v>
      </c>
      <c r="F259" s="18" t="s">
        <v>979</v>
      </c>
      <c r="G259" s="18" t="s">
        <v>980</v>
      </c>
      <c r="H259" s="18" t="s">
        <v>981</v>
      </c>
      <c r="I259" s="18" t="s">
        <v>982</v>
      </c>
      <c r="J259" s="18">
        <v>63</v>
      </c>
      <c r="K259" s="128">
        <v>43374</v>
      </c>
      <c r="L259" s="128">
        <v>43819</v>
      </c>
      <c r="M259" s="128">
        <v>45291</v>
      </c>
      <c r="N259" s="125">
        <v>23148781.489999998</v>
      </c>
      <c r="O259" s="125">
        <v>22878651.489999998</v>
      </c>
      <c r="P259" s="125">
        <v>9893232.0600000005</v>
      </c>
      <c r="Q259" s="125">
        <v>1745864.48</v>
      </c>
      <c r="R259" s="125">
        <v>11239554.949999999</v>
      </c>
      <c r="S259" s="125">
        <v>270130</v>
      </c>
      <c r="T259" s="129">
        <v>0.03</v>
      </c>
      <c r="U259" s="130" t="s">
        <v>983</v>
      </c>
      <c r="V259" s="131" t="s">
        <v>374</v>
      </c>
      <c r="W259" s="22" t="e">
        <f>VLOOKUP(B259,[1]Sheet1!$A:$C,3,FALSE)</f>
        <v>#N/A</v>
      </c>
      <c r="X259" s="22">
        <v>600</v>
      </c>
      <c r="Y259" s="22">
        <v>540</v>
      </c>
      <c r="Z259" s="22">
        <v>459</v>
      </c>
    </row>
    <row r="260" spans="1:26" ht="409.5" x14ac:dyDescent="0.35">
      <c r="A260" s="19">
        <f t="shared" si="7"/>
        <v>257</v>
      </c>
      <c r="B260" s="18">
        <v>133789</v>
      </c>
      <c r="C260" s="18" t="s">
        <v>984</v>
      </c>
      <c r="D260" s="127" t="s">
        <v>977</v>
      </c>
      <c r="E260" s="18" t="s">
        <v>978</v>
      </c>
      <c r="F260" s="18" t="s">
        <v>979</v>
      </c>
      <c r="G260" s="18" t="s">
        <v>980</v>
      </c>
      <c r="H260" s="18" t="s">
        <v>985</v>
      </c>
      <c r="I260" s="18" t="s">
        <v>986</v>
      </c>
      <c r="J260" s="18">
        <v>60</v>
      </c>
      <c r="K260" s="128">
        <v>43466</v>
      </c>
      <c r="L260" s="128">
        <v>44501</v>
      </c>
      <c r="M260" s="128">
        <v>45291</v>
      </c>
      <c r="N260" s="125">
        <v>71357000.209999993</v>
      </c>
      <c r="O260" s="125">
        <v>61394200.909999996</v>
      </c>
      <c r="P260" s="125">
        <v>39235463.850000001</v>
      </c>
      <c r="Q260" s="125">
        <v>6923905.3499999996</v>
      </c>
      <c r="R260" s="125">
        <v>15234831.710000001</v>
      </c>
      <c r="S260" s="125">
        <v>9962799.2999999952</v>
      </c>
      <c r="T260" s="129">
        <v>0.25</v>
      </c>
      <c r="U260" s="130" t="s">
        <v>987</v>
      </c>
      <c r="V260" s="131" t="s">
        <v>374</v>
      </c>
      <c r="W260" s="22" t="e">
        <f>VLOOKUP(B260,[1]Sheet1!$A:$C,3,FALSE)</f>
        <v>#N/A</v>
      </c>
      <c r="X260" s="22">
        <v>151775.01</v>
      </c>
      <c r="Y260" s="22">
        <v>151775.01</v>
      </c>
      <c r="Z260" s="22">
        <v>129008.75555801815</v>
      </c>
    </row>
    <row r="261" spans="1:26" ht="101.5" x14ac:dyDescent="0.35">
      <c r="A261" s="19">
        <f t="shared" si="7"/>
        <v>258</v>
      </c>
      <c r="B261" s="18">
        <v>124702</v>
      </c>
      <c r="C261" s="18" t="s">
        <v>988</v>
      </c>
      <c r="D261" s="127" t="s">
        <v>989</v>
      </c>
      <c r="E261" s="18" t="s">
        <v>990</v>
      </c>
      <c r="F261" s="18" t="s">
        <v>979</v>
      </c>
      <c r="G261" s="18" t="s">
        <v>991</v>
      </c>
      <c r="H261" s="18" t="s">
        <v>992</v>
      </c>
      <c r="I261" s="18" t="s">
        <v>993</v>
      </c>
      <c r="J261" s="18">
        <v>51</v>
      </c>
      <c r="K261" s="128">
        <v>43252</v>
      </c>
      <c r="L261" s="128">
        <v>43998</v>
      </c>
      <c r="M261" s="128">
        <v>45291</v>
      </c>
      <c r="N261" s="125">
        <v>3521571.43</v>
      </c>
      <c r="O261" s="125">
        <v>3521571.43</v>
      </c>
      <c r="P261" s="125">
        <v>2993335.72</v>
      </c>
      <c r="Q261" s="125">
        <v>457804.28</v>
      </c>
      <c r="R261" s="125">
        <v>70431.429999999993</v>
      </c>
      <c r="S261" s="125"/>
      <c r="T261" s="129">
        <v>1.02</v>
      </c>
      <c r="U261" s="130" t="s">
        <v>994</v>
      </c>
      <c r="V261" s="131" t="s">
        <v>374</v>
      </c>
      <c r="W261" s="22" t="e">
        <f>VLOOKUP(B261,[1]Sheet1!$A:$C,3,FALSE)</f>
        <v>#N/A</v>
      </c>
      <c r="X261" s="22">
        <v>192257.77000000002</v>
      </c>
      <c r="Y261" s="22">
        <v>192257.77</v>
      </c>
      <c r="Z261" s="22">
        <v>163419.10461254173</v>
      </c>
    </row>
    <row r="262" spans="1:26" ht="159.5" x14ac:dyDescent="0.35">
      <c r="A262" s="19">
        <f t="shared" ref="A262:A325" si="8">A261+1</f>
        <v>259</v>
      </c>
      <c r="B262" s="18">
        <v>124738</v>
      </c>
      <c r="C262" s="18" t="s">
        <v>995</v>
      </c>
      <c r="D262" s="127" t="s">
        <v>989</v>
      </c>
      <c r="E262" s="18" t="s">
        <v>990</v>
      </c>
      <c r="F262" s="18" t="s">
        <v>979</v>
      </c>
      <c r="G262" s="18" t="s">
        <v>980</v>
      </c>
      <c r="H262" s="18" t="s">
        <v>996</v>
      </c>
      <c r="I262" s="18" t="s">
        <v>997</v>
      </c>
      <c r="J262" s="18">
        <v>58</v>
      </c>
      <c r="K262" s="128">
        <v>43125</v>
      </c>
      <c r="L262" s="128">
        <v>43956</v>
      </c>
      <c r="M262" s="128">
        <v>45291</v>
      </c>
      <c r="N262" s="125">
        <v>5694305.1299999999</v>
      </c>
      <c r="O262" s="125">
        <v>5679287.5700000003</v>
      </c>
      <c r="P262" s="125">
        <v>4827394.4400000004</v>
      </c>
      <c r="Q262" s="125">
        <v>738307.38</v>
      </c>
      <c r="R262" s="125">
        <v>113585.75</v>
      </c>
      <c r="S262" s="125">
        <v>15017.55999999959</v>
      </c>
      <c r="T262" s="129">
        <v>2.78</v>
      </c>
      <c r="U262" s="130" t="s">
        <v>998</v>
      </c>
      <c r="V262" s="131" t="s">
        <v>374</v>
      </c>
      <c r="W262" s="22" t="e">
        <f>VLOOKUP(B262,[1]Sheet1!$A:$C,3,FALSE)</f>
        <v>#N/A</v>
      </c>
      <c r="X262" s="22">
        <v>90450</v>
      </c>
      <c r="Y262" s="22">
        <v>90450</v>
      </c>
      <c r="Z262" s="22">
        <v>76882.5</v>
      </c>
    </row>
    <row r="263" spans="1:26" ht="232" x14ac:dyDescent="0.35">
      <c r="A263" s="19">
        <f t="shared" si="8"/>
        <v>260</v>
      </c>
      <c r="B263" s="18">
        <v>120278</v>
      </c>
      <c r="C263" s="18" t="s">
        <v>999</v>
      </c>
      <c r="D263" s="127" t="s">
        <v>989</v>
      </c>
      <c r="E263" s="18" t="s">
        <v>990</v>
      </c>
      <c r="F263" s="18" t="s">
        <v>979</v>
      </c>
      <c r="G263" s="18" t="s">
        <v>991</v>
      </c>
      <c r="H263" s="18" t="s">
        <v>1000</v>
      </c>
      <c r="I263" s="18" t="s">
        <v>1001</v>
      </c>
      <c r="J263" s="18">
        <v>86</v>
      </c>
      <c r="K263" s="128">
        <v>42605</v>
      </c>
      <c r="L263" s="128">
        <v>43537</v>
      </c>
      <c r="M263" s="128">
        <v>45199</v>
      </c>
      <c r="N263" s="125">
        <v>22542318.609999999</v>
      </c>
      <c r="O263" s="125">
        <v>18099247.710000001</v>
      </c>
      <c r="P263" s="125">
        <v>15384360.560000001</v>
      </c>
      <c r="Q263" s="125">
        <v>2352902.19</v>
      </c>
      <c r="R263" s="125">
        <v>361984.96</v>
      </c>
      <c r="S263" s="125">
        <v>4443070.8999999985</v>
      </c>
      <c r="T263" s="129">
        <v>71.33</v>
      </c>
      <c r="U263" s="130" t="s">
        <v>1002</v>
      </c>
      <c r="V263" s="131" t="s">
        <v>374</v>
      </c>
      <c r="W263" s="22" t="e">
        <f>VLOOKUP(B263,[1]Sheet1!$A:$C,3,FALSE)</f>
        <v>#N/A</v>
      </c>
      <c r="X263" s="22">
        <v>15020850.869999999</v>
      </c>
      <c r="Y263" s="22">
        <v>15020850.870000001</v>
      </c>
      <c r="Z263" s="22">
        <v>12767723.199999999</v>
      </c>
    </row>
    <row r="264" spans="1:26" ht="203" x14ac:dyDescent="0.35">
      <c r="A264" s="19">
        <f t="shared" si="8"/>
        <v>261</v>
      </c>
      <c r="B264" s="18">
        <v>120293</v>
      </c>
      <c r="C264" s="18" t="s">
        <v>1003</v>
      </c>
      <c r="D264" s="127" t="s">
        <v>989</v>
      </c>
      <c r="E264" s="18" t="s">
        <v>990</v>
      </c>
      <c r="F264" s="18" t="s">
        <v>979</v>
      </c>
      <c r="G264" s="18" t="s">
        <v>1004</v>
      </c>
      <c r="H264" s="18" t="s">
        <v>1005</v>
      </c>
      <c r="I264" s="18" t="s">
        <v>1006</v>
      </c>
      <c r="J264" s="18">
        <v>68</v>
      </c>
      <c r="K264" s="128">
        <v>43070</v>
      </c>
      <c r="L264" s="128">
        <v>43783</v>
      </c>
      <c r="M264" s="128">
        <v>45138</v>
      </c>
      <c r="N264" s="125">
        <v>7875089</v>
      </c>
      <c r="O264" s="125">
        <v>7875089</v>
      </c>
      <c r="P264" s="125">
        <v>6693825.6500000004</v>
      </c>
      <c r="Q264" s="125">
        <v>1023761.57</v>
      </c>
      <c r="R264" s="125">
        <v>157501.78</v>
      </c>
      <c r="S264" s="125"/>
      <c r="T264" s="129">
        <v>50.75</v>
      </c>
      <c r="U264" s="130" t="s">
        <v>1007</v>
      </c>
      <c r="V264" s="131" t="s">
        <v>374</v>
      </c>
      <c r="W264" s="22" t="e">
        <f>VLOOKUP(B264,[1]Sheet1!$A:$C,3,FALSE)</f>
        <v>#N/A</v>
      </c>
      <c r="X264" s="22">
        <v>862532.84999999986</v>
      </c>
      <c r="Y264" s="22">
        <v>862532.85</v>
      </c>
      <c r="Z264" s="22">
        <v>733152.91999999993</v>
      </c>
    </row>
    <row r="265" spans="1:26" ht="261" x14ac:dyDescent="0.35">
      <c r="A265" s="19">
        <f t="shared" si="8"/>
        <v>262</v>
      </c>
      <c r="B265" s="18">
        <v>122518</v>
      </c>
      <c r="C265" s="18" t="s">
        <v>1008</v>
      </c>
      <c r="D265" s="127" t="s">
        <v>989</v>
      </c>
      <c r="E265" s="18" t="s">
        <v>1009</v>
      </c>
      <c r="F265" s="18" t="s">
        <v>979</v>
      </c>
      <c r="G265" s="18" t="s">
        <v>980</v>
      </c>
      <c r="H265" s="18" t="s">
        <v>1010</v>
      </c>
      <c r="I265" s="18" t="s">
        <v>1011</v>
      </c>
      <c r="J265" s="18">
        <v>74</v>
      </c>
      <c r="K265" s="128">
        <v>43040</v>
      </c>
      <c r="L265" s="128">
        <v>44083</v>
      </c>
      <c r="M265" s="128">
        <v>45291</v>
      </c>
      <c r="N265" s="125">
        <v>18136397.52</v>
      </c>
      <c r="O265" s="125">
        <v>17438899.82</v>
      </c>
      <c r="P265" s="125">
        <v>14823064.869999999</v>
      </c>
      <c r="Q265" s="125">
        <v>2267056.96</v>
      </c>
      <c r="R265" s="125">
        <v>348777.99</v>
      </c>
      <c r="S265" s="125">
        <v>697497.69999999925</v>
      </c>
      <c r="T265" s="129">
        <v>19.73</v>
      </c>
      <c r="U265" s="130" t="s">
        <v>1012</v>
      </c>
      <c r="V265" s="131" t="s">
        <v>374</v>
      </c>
      <c r="W265" s="22" t="e">
        <f>VLOOKUP(B265,[1]Sheet1!$A:$C,3,FALSE)</f>
        <v>#N/A</v>
      </c>
      <c r="X265" s="22">
        <v>2474365.33</v>
      </c>
      <c r="Y265" s="22">
        <v>2474365.33</v>
      </c>
      <c r="Z265" s="22">
        <v>2103210.5333264256</v>
      </c>
    </row>
    <row r="266" spans="1:26" ht="58" x14ac:dyDescent="0.35">
      <c r="A266" s="19">
        <f t="shared" si="8"/>
        <v>263</v>
      </c>
      <c r="B266" s="18">
        <v>123139</v>
      </c>
      <c r="C266" s="18" t="s">
        <v>1013</v>
      </c>
      <c r="D266" s="127" t="s">
        <v>1014</v>
      </c>
      <c r="E266" s="18" t="s">
        <v>1015</v>
      </c>
      <c r="F266" s="18" t="s">
        <v>979</v>
      </c>
      <c r="G266" s="18" t="s">
        <v>980</v>
      </c>
      <c r="H266" s="18" t="s">
        <v>1016</v>
      </c>
      <c r="I266" s="18" t="s">
        <v>1017</v>
      </c>
      <c r="J266" s="18">
        <v>69</v>
      </c>
      <c r="K266" s="128">
        <v>43158</v>
      </c>
      <c r="L266" s="128">
        <v>43959</v>
      </c>
      <c r="M266" s="128">
        <v>45230</v>
      </c>
      <c r="N266" s="125">
        <v>15014030.560000001</v>
      </c>
      <c r="O266" s="125">
        <v>15014030.560000001</v>
      </c>
      <c r="P266" s="125">
        <v>12761925.99</v>
      </c>
      <c r="Q266" s="125">
        <v>1951823.91</v>
      </c>
      <c r="R266" s="125">
        <v>300280.65999999997</v>
      </c>
      <c r="S266" s="125"/>
      <c r="T266" s="129">
        <v>33.32</v>
      </c>
      <c r="U266" s="130" t="s">
        <v>1018</v>
      </c>
      <c r="V266" s="131" t="s">
        <v>374</v>
      </c>
      <c r="W266" s="22" t="e">
        <f>VLOOKUP(B266,[1]Sheet1!$A:$C,3,FALSE)</f>
        <v>#N/A</v>
      </c>
      <c r="X266" s="22">
        <v>4962629.54</v>
      </c>
      <c r="Y266" s="22">
        <v>4962629.54</v>
      </c>
      <c r="Z266" s="22">
        <v>4218235.1116537321</v>
      </c>
    </row>
    <row r="267" spans="1:26" ht="58" x14ac:dyDescent="0.35">
      <c r="A267" s="19">
        <f t="shared" si="8"/>
        <v>264</v>
      </c>
      <c r="B267" s="18">
        <v>123124</v>
      </c>
      <c r="C267" s="18" t="s">
        <v>1019</v>
      </c>
      <c r="D267" s="127" t="s">
        <v>1014</v>
      </c>
      <c r="E267" s="18" t="s">
        <v>1015</v>
      </c>
      <c r="F267" s="18" t="s">
        <v>979</v>
      </c>
      <c r="G267" s="18" t="s">
        <v>980</v>
      </c>
      <c r="H267" s="18" t="s">
        <v>1020</v>
      </c>
      <c r="I267" s="18" t="s">
        <v>997</v>
      </c>
      <c r="J267" s="18">
        <v>71</v>
      </c>
      <c r="K267" s="128">
        <v>43147</v>
      </c>
      <c r="L267" s="128">
        <v>43936</v>
      </c>
      <c r="M267" s="128">
        <v>45291</v>
      </c>
      <c r="N267" s="125">
        <v>31118716.300000001</v>
      </c>
      <c r="O267" s="125">
        <v>23287500</v>
      </c>
      <c r="P267" s="125">
        <v>19794374.989999998</v>
      </c>
      <c r="Q267" s="125">
        <v>3027375.01</v>
      </c>
      <c r="R267" s="125">
        <v>465750</v>
      </c>
      <c r="S267" s="125">
        <v>7831216.2999999998</v>
      </c>
      <c r="T267" s="129">
        <v>30.28</v>
      </c>
      <c r="U267" s="130" t="s">
        <v>1021</v>
      </c>
      <c r="V267" s="131" t="s">
        <v>374</v>
      </c>
      <c r="W267" s="22" t="e">
        <f>VLOOKUP(B267,[1]Sheet1!$A:$C,3,FALSE)</f>
        <v>#N/A</v>
      </c>
      <c r="X267" s="22">
        <v>2414749.8449999997</v>
      </c>
      <c r="Y267" s="22">
        <v>2414749.8449999997</v>
      </c>
      <c r="Z267" s="22">
        <v>2052537.3649392077</v>
      </c>
    </row>
    <row r="268" spans="1:26" ht="58" x14ac:dyDescent="0.35">
      <c r="A268" s="19">
        <f t="shared" si="8"/>
        <v>265</v>
      </c>
      <c r="B268" s="18">
        <v>125400</v>
      </c>
      <c r="C268" s="18" t="s">
        <v>1022</v>
      </c>
      <c r="D268" s="127" t="s">
        <v>1014</v>
      </c>
      <c r="E268" s="18" t="s">
        <v>1015</v>
      </c>
      <c r="F268" s="18" t="s">
        <v>979</v>
      </c>
      <c r="G268" s="18" t="s">
        <v>1023</v>
      </c>
      <c r="H268" s="18" t="s">
        <v>1024</v>
      </c>
      <c r="I268" s="18" t="s">
        <v>1025</v>
      </c>
      <c r="J268" s="18">
        <v>78</v>
      </c>
      <c r="K268" s="128">
        <v>42844</v>
      </c>
      <c r="L268" s="128">
        <v>44097</v>
      </c>
      <c r="M268" s="128">
        <v>45199</v>
      </c>
      <c r="N268" s="125">
        <v>22555639.899999999</v>
      </c>
      <c r="O268" s="125">
        <v>22548503.899999999</v>
      </c>
      <c r="P268" s="125">
        <v>19166228.309999999</v>
      </c>
      <c r="Q268" s="125">
        <v>2931305.47</v>
      </c>
      <c r="R268" s="125">
        <v>450970.12</v>
      </c>
      <c r="S268" s="125">
        <v>7136</v>
      </c>
      <c r="T268" s="129">
        <v>7.0000000000000007E-2</v>
      </c>
      <c r="U268" s="130" t="s">
        <v>1026</v>
      </c>
      <c r="V268" s="131" t="s">
        <v>374</v>
      </c>
      <c r="W268" s="22" t="e">
        <f>VLOOKUP(B268,[1]Sheet1!$A:$C,3,FALSE)</f>
        <v>#N/A</v>
      </c>
      <c r="X268" s="22">
        <v>1817222.6999999997</v>
      </c>
      <c r="Y268" s="22">
        <v>1817222.7</v>
      </c>
      <c r="Z268" s="22">
        <v>1544639.2947648605</v>
      </c>
    </row>
    <row r="269" spans="1:26" ht="188.5" x14ac:dyDescent="0.35">
      <c r="A269" s="19">
        <f t="shared" si="8"/>
        <v>266</v>
      </c>
      <c r="B269" s="18">
        <v>125904</v>
      </c>
      <c r="C269" s="18" t="s">
        <v>1027</v>
      </c>
      <c r="D269" s="127" t="s">
        <v>1014</v>
      </c>
      <c r="E269" s="18" t="s">
        <v>1015</v>
      </c>
      <c r="F269" s="18" t="s">
        <v>979</v>
      </c>
      <c r="G269" s="18" t="s">
        <v>1023</v>
      </c>
      <c r="H269" s="18" t="s">
        <v>1028</v>
      </c>
      <c r="I269" s="18" t="s">
        <v>1029</v>
      </c>
      <c r="J269" s="18">
        <v>57</v>
      </c>
      <c r="K269" s="128">
        <v>43304</v>
      </c>
      <c r="L269" s="128">
        <v>44069</v>
      </c>
      <c r="M269" s="128">
        <v>45016</v>
      </c>
      <c r="N269" s="125">
        <v>23200000</v>
      </c>
      <c r="O269" s="125">
        <v>22960210.129999999</v>
      </c>
      <c r="P269" s="125">
        <v>19516178.629999999</v>
      </c>
      <c r="Q269" s="125">
        <v>2984827.3</v>
      </c>
      <c r="R269" s="125">
        <v>459204.2</v>
      </c>
      <c r="S269" s="125">
        <v>239789.87000000104</v>
      </c>
      <c r="T269" s="129">
        <v>0.55000000000000004</v>
      </c>
      <c r="U269" s="130" t="s">
        <v>1030</v>
      </c>
      <c r="V269" s="131" t="s">
        <v>374</v>
      </c>
      <c r="W269" s="22" t="e">
        <f>VLOOKUP(B269,[1]Sheet1!$A:$C,3,FALSE)</f>
        <v>#N/A</v>
      </c>
      <c r="X269" s="22">
        <v>154702.5</v>
      </c>
      <c r="Y269" s="22">
        <v>154702.5</v>
      </c>
      <c r="Z269" s="22">
        <v>131497.125</v>
      </c>
    </row>
    <row r="270" spans="1:26" ht="409.5" x14ac:dyDescent="0.35">
      <c r="A270" s="19">
        <f t="shared" si="8"/>
        <v>267</v>
      </c>
      <c r="B270" s="18">
        <v>125905</v>
      </c>
      <c r="C270" s="18" t="s">
        <v>1031</v>
      </c>
      <c r="D270" s="127" t="s">
        <v>1014</v>
      </c>
      <c r="E270" s="18" t="s">
        <v>1015</v>
      </c>
      <c r="F270" s="18" t="s">
        <v>979</v>
      </c>
      <c r="G270" s="18" t="s">
        <v>1023</v>
      </c>
      <c r="H270" s="18" t="s">
        <v>1032</v>
      </c>
      <c r="I270" s="18" t="s">
        <v>1029</v>
      </c>
      <c r="J270" s="18">
        <v>86</v>
      </c>
      <c r="K270" s="128">
        <v>42416</v>
      </c>
      <c r="L270" s="128">
        <v>44070</v>
      </c>
      <c r="M270" s="128">
        <v>45291</v>
      </c>
      <c r="N270" s="125">
        <v>23200000</v>
      </c>
      <c r="O270" s="125">
        <v>23198695</v>
      </c>
      <c r="P270" s="125">
        <v>19718890.75</v>
      </c>
      <c r="Q270" s="125">
        <v>3015830.35</v>
      </c>
      <c r="R270" s="125">
        <v>463973.9</v>
      </c>
      <c r="S270" s="125">
        <v>1305</v>
      </c>
      <c r="T270" s="129">
        <v>2.89</v>
      </c>
      <c r="U270" s="130" t="s">
        <v>1033</v>
      </c>
      <c r="V270" s="131" t="s">
        <v>374</v>
      </c>
      <c r="W270" s="22" t="e">
        <f>VLOOKUP(B270,[1]Sheet1!$A:$C,3,FALSE)</f>
        <v>#N/A</v>
      </c>
      <c r="X270" s="22">
        <v>120431.5</v>
      </c>
      <c r="Y270" s="22">
        <v>120431.5</v>
      </c>
      <c r="Z270" s="22">
        <v>102366.77499999999</v>
      </c>
    </row>
    <row r="271" spans="1:26" ht="58" x14ac:dyDescent="0.35">
      <c r="A271" s="19">
        <f t="shared" si="8"/>
        <v>268</v>
      </c>
      <c r="B271" s="18">
        <v>125019</v>
      </c>
      <c r="C271" s="18" t="s">
        <v>1034</v>
      </c>
      <c r="D271" s="127" t="s">
        <v>1014</v>
      </c>
      <c r="E271" s="18" t="s">
        <v>1015</v>
      </c>
      <c r="F271" s="18" t="s">
        <v>979</v>
      </c>
      <c r="G271" s="18" t="s">
        <v>1023</v>
      </c>
      <c r="H271" s="18" t="s">
        <v>1035</v>
      </c>
      <c r="I271" s="18" t="s">
        <v>1025</v>
      </c>
      <c r="J271" s="18">
        <v>70</v>
      </c>
      <c r="K271" s="128">
        <v>43096</v>
      </c>
      <c r="L271" s="128">
        <v>44090</v>
      </c>
      <c r="M271" s="128">
        <v>45199</v>
      </c>
      <c r="N271" s="125">
        <v>14978152.369999999</v>
      </c>
      <c r="O271" s="125">
        <v>14431101.460000001</v>
      </c>
      <c r="P271" s="125">
        <v>12266436.23</v>
      </c>
      <c r="Q271" s="125">
        <v>1876043.09</v>
      </c>
      <c r="R271" s="125">
        <v>288622.14</v>
      </c>
      <c r="S271" s="125">
        <v>547050.90999999829</v>
      </c>
      <c r="T271" s="129"/>
      <c r="U271" s="130" t="s">
        <v>1036</v>
      </c>
      <c r="V271" s="131" t="s">
        <v>374</v>
      </c>
      <c r="W271" s="22" t="e">
        <f>VLOOKUP(B271,[1]Sheet1!$A:$C,3,FALSE)</f>
        <v>#N/A</v>
      </c>
      <c r="X271" s="22">
        <v>1631018.34</v>
      </c>
      <c r="Y271" s="22">
        <v>1631018.34</v>
      </c>
      <c r="Z271" s="22">
        <v>1386365.5824133705</v>
      </c>
    </row>
    <row r="272" spans="1:26" ht="333.5" x14ac:dyDescent="0.35">
      <c r="A272" s="19">
        <f t="shared" si="8"/>
        <v>269</v>
      </c>
      <c r="B272" s="18">
        <v>123126</v>
      </c>
      <c r="C272" s="18" t="s">
        <v>1037</v>
      </c>
      <c r="D272" s="127" t="s">
        <v>1014</v>
      </c>
      <c r="E272" s="18" t="s">
        <v>1015</v>
      </c>
      <c r="F272" s="18" t="s">
        <v>979</v>
      </c>
      <c r="G272" s="18" t="s">
        <v>980</v>
      </c>
      <c r="H272" s="18" t="s">
        <v>1038</v>
      </c>
      <c r="I272" s="18" t="s">
        <v>997</v>
      </c>
      <c r="J272" s="18">
        <v>62</v>
      </c>
      <c r="K272" s="128">
        <v>44025</v>
      </c>
      <c r="L272" s="128">
        <v>44025</v>
      </c>
      <c r="M272" s="128">
        <v>45291</v>
      </c>
      <c r="N272" s="125">
        <v>23268969.550000001</v>
      </c>
      <c r="O272" s="125">
        <v>23268969.550000001</v>
      </c>
      <c r="P272" s="125">
        <v>19778624.129999999</v>
      </c>
      <c r="Q272" s="125">
        <v>3024966.03</v>
      </c>
      <c r="R272" s="125">
        <v>465379.39</v>
      </c>
      <c r="S272" s="125"/>
      <c r="T272" s="129">
        <v>2.12</v>
      </c>
      <c r="U272" s="130" t="s">
        <v>1039</v>
      </c>
      <c r="V272" s="131" t="s">
        <v>374</v>
      </c>
      <c r="W272" s="22" t="e">
        <f>VLOOKUP(B272,[1]Sheet1!$A:$C,3,FALSE)</f>
        <v>#N/A</v>
      </c>
      <c r="X272" s="22">
        <v>211353.78</v>
      </c>
      <c r="Y272" s="22">
        <v>211353.78</v>
      </c>
      <c r="Z272" s="22">
        <v>179650.71300000002</v>
      </c>
    </row>
    <row r="273" spans="1:26" ht="174" x14ac:dyDescent="0.35">
      <c r="A273" s="19">
        <f t="shared" si="8"/>
        <v>270</v>
      </c>
      <c r="B273" s="18">
        <v>123479</v>
      </c>
      <c r="C273" s="18" t="s">
        <v>1040</v>
      </c>
      <c r="D273" s="127" t="s">
        <v>1014</v>
      </c>
      <c r="E273" s="18" t="s">
        <v>1015</v>
      </c>
      <c r="F273" s="18" t="s">
        <v>979</v>
      </c>
      <c r="G273" s="18" t="s">
        <v>980</v>
      </c>
      <c r="H273" s="18" t="s">
        <v>1041</v>
      </c>
      <c r="I273" s="18" t="s">
        <v>1017</v>
      </c>
      <c r="J273" s="18">
        <v>68</v>
      </c>
      <c r="K273" s="128">
        <v>43132</v>
      </c>
      <c r="L273" s="128">
        <v>43973</v>
      </c>
      <c r="M273" s="128">
        <v>45198</v>
      </c>
      <c r="N273" s="125">
        <v>35420846.280000001</v>
      </c>
      <c r="O273" s="125">
        <v>23287500</v>
      </c>
      <c r="P273" s="125">
        <v>19794375.010000002</v>
      </c>
      <c r="Q273" s="125">
        <v>3027374.99</v>
      </c>
      <c r="R273" s="125">
        <v>465750</v>
      </c>
      <c r="S273" s="125">
        <v>12133346.279999999</v>
      </c>
      <c r="T273" s="129">
        <v>0.5</v>
      </c>
      <c r="U273" s="130" t="s">
        <v>1042</v>
      </c>
      <c r="V273" s="131" t="s">
        <v>374</v>
      </c>
      <c r="W273" s="22" t="e">
        <f>VLOOKUP(B273,[1]Sheet1!$A:$C,3,FALSE)</f>
        <v>#N/A</v>
      </c>
      <c r="X273" s="22">
        <v>295616.5</v>
      </c>
      <c r="Y273" s="22">
        <v>295616.5</v>
      </c>
      <c r="Z273" s="22">
        <v>251274.02499999999</v>
      </c>
    </row>
    <row r="274" spans="1:26" ht="174" x14ac:dyDescent="0.35">
      <c r="A274" s="19">
        <f t="shared" si="8"/>
        <v>271</v>
      </c>
      <c r="B274" s="18">
        <v>125216</v>
      </c>
      <c r="C274" s="18" t="s">
        <v>1043</v>
      </c>
      <c r="D274" s="127" t="s">
        <v>1014</v>
      </c>
      <c r="E274" s="18" t="s">
        <v>1015</v>
      </c>
      <c r="F274" s="18" t="s">
        <v>979</v>
      </c>
      <c r="G274" s="18" t="s">
        <v>980</v>
      </c>
      <c r="H274" s="18" t="s">
        <v>1044</v>
      </c>
      <c r="I274" s="18" t="s">
        <v>997</v>
      </c>
      <c r="J274" s="18">
        <v>63</v>
      </c>
      <c r="K274" s="128">
        <v>43017</v>
      </c>
      <c r="L274" s="128">
        <v>44041</v>
      </c>
      <c r="M274" s="128">
        <v>45291</v>
      </c>
      <c r="N274" s="125">
        <v>22575257.739999998</v>
      </c>
      <c r="O274" s="125">
        <v>22551457.739999998</v>
      </c>
      <c r="P274" s="125">
        <v>19168739.100000001</v>
      </c>
      <c r="Q274" s="125">
        <v>2931689.1</v>
      </c>
      <c r="R274" s="125">
        <v>451029.54</v>
      </c>
      <c r="S274" s="125">
        <v>23800</v>
      </c>
      <c r="T274" s="129">
        <v>22</v>
      </c>
      <c r="U274" s="130" t="s">
        <v>1045</v>
      </c>
      <c r="V274" s="131" t="s">
        <v>374</v>
      </c>
      <c r="W274" s="22" t="e">
        <f>VLOOKUP(B274,[1]Sheet1!$A:$C,3,FALSE)</f>
        <v>#N/A</v>
      </c>
      <c r="X274" s="22">
        <v>3188476.11</v>
      </c>
      <c r="Y274" s="22">
        <v>3188476.11</v>
      </c>
      <c r="Z274" s="22">
        <v>2710204.7156896302</v>
      </c>
    </row>
    <row r="275" spans="1:26" ht="246.5" x14ac:dyDescent="0.35">
      <c r="A275" s="19">
        <f t="shared" si="8"/>
        <v>272</v>
      </c>
      <c r="B275" s="18">
        <v>125947</v>
      </c>
      <c r="C275" s="18" t="s">
        <v>1046</v>
      </c>
      <c r="D275" s="127" t="s">
        <v>1014</v>
      </c>
      <c r="E275" s="18" t="s">
        <v>1015</v>
      </c>
      <c r="F275" s="18" t="s">
        <v>979</v>
      </c>
      <c r="G275" s="18" t="s">
        <v>980</v>
      </c>
      <c r="H275" s="18" t="s">
        <v>1047</v>
      </c>
      <c r="I275" s="18" t="s">
        <v>1048</v>
      </c>
      <c r="J275" s="18">
        <v>66</v>
      </c>
      <c r="K275" s="128">
        <v>43191</v>
      </c>
      <c r="L275" s="128">
        <v>44161</v>
      </c>
      <c r="M275" s="128">
        <v>45199</v>
      </c>
      <c r="N275" s="125">
        <v>23284268.030000001</v>
      </c>
      <c r="O275" s="125">
        <v>23284268.030000001</v>
      </c>
      <c r="P275" s="125">
        <v>19791627.829999998</v>
      </c>
      <c r="Q275" s="125">
        <v>3026954.84</v>
      </c>
      <c r="R275" s="125">
        <v>465685.36</v>
      </c>
      <c r="S275" s="125"/>
      <c r="T275" s="129">
        <v>10.24</v>
      </c>
      <c r="U275" s="130" t="s">
        <v>1049</v>
      </c>
      <c r="V275" s="131" t="s">
        <v>374</v>
      </c>
      <c r="W275" s="22" t="e">
        <f>VLOOKUP(B275,[1]Sheet1!$A:$C,3,FALSE)</f>
        <v>#N/A</v>
      </c>
      <c r="X275" s="22">
        <v>477421.72399999999</v>
      </c>
      <c r="Y275" s="22">
        <v>477421.72399999999</v>
      </c>
      <c r="Z275" s="22">
        <v>405808.46635245392</v>
      </c>
    </row>
    <row r="276" spans="1:26" ht="409.5" x14ac:dyDescent="0.35">
      <c r="A276" s="19">
        <f t="shared" si="8"/>
        <v>273</v>
      </c>
      <c r="B276" s="18">
        <v>123135</v>
      </c>
      <c r="C276" s="18" t="s">
        <v>1050</v>
      </c>
      <c r="D276" s="127" t="s">
        <v>1014</v>
      </c>
      <c r="E276" s="18" t="s">
        <v>1015</v>
      </c>
      <c r="F276" s="18" t="s">
        <v>979</v>
      </c>
      <c r="G276" s="18" t="s">
        <v>980</v>
      </c>
      <c r="H276" s="18" t="s">
        <v>1051</v>
      </c>
      <c r="I276" s="18" t="s">
        <v>1048</v>
      </c>
      <c r="J276" s="18">
        <v>88</v>
      </c>
      <c r="K276" s="128">
        <v>42639</v>
      </c>
      <c r="L276" s="128">
        <v>44026</v>
      </c>
      <c r="M276" s="128">
        <v>45290</v>
      </c>
      <c r="N276" s="125">
        <v>23115806.66</v>
      </c>
      <c r="O276" s="125">
        <v>23115806.66</v>
      </c>
      <c r="P276" s="125">
        <v>19648435.690000001</v>
      </c>
      <c r="Q276" s="125">
        <v>3005054.83</v>
      </c>
      <c r="R276" s="125">
        <v>462316.14</v>
      </c>
      <c r="S276" s="125"/>
      <c r="T276" s="129">
        <v>0.6</v>
      </c>
      <c r="U276" s="130" t="s">
        <v>1052</v>
      </c>
      <c r="V276" s="131" t="s">
        <v>374</v>
      </c>
      <c r="W276" s="22" t="e">
        <f>VLOOKUP(B276,[1]Sheet1!$A:$C,3,FALSE)</f>
        <v>#N/A</v>
      </c>
      <c r="X276" s="22">
        <v>147690.79999999999</v>
      </c>
      <c r="Y276" s="22">
        <v>147690.79999999999</v>
      </c>
      <c r="Z276" s="22">
        <v>125537.18750870692</v>
      </c>
    </row>
    <row r="277" spans="1:26" ht="174" x14ac:dyDescent="0.35">
      <c r="A277" s="19">
        <f t="shared" si="8"/>
        <v>274</v>
      </c>
      <c r="B277" s="18">
        <v>123129</v>
      </c>
      <c r="C277" s="18" t="s">
        <v>1053</v>
      </c>
      <c r="D277" s="127" t="s">
        <v>1014</v>
      </c>
      <c r="E277" s="18" t="s">
        <v>1015</v>
      </c>
      <c r="F277" s="18" t="s">
        <v>979</v>
      </c>
      <c r="G277" s="18" t="s">
        <v>1004</v>
      </c>
      <c r="H277" s="18" t="s">
        <v>1054</v>
      </c>
      <c r="I277" s="18" t="s">
        <v>1006</v>
      </c>
      <c r="J277" s="18">
        <v>62</v>
      </c>
      <c r="K277" s="128">
        <v>43101</v>
      </c>
      <c r="L277" s="128">
        <v>43970</v>
      </c>
      <c r="M277" s="128">
        <v>45291</v>
      </c>
      <c r="N277" s="125">
        <v>25145724.690000001</v>
      </c>
      <c r="O277" s="125">
        <v>23102495.260000002</v>
      </c>
      <c r="P277" s="125">
        <v>19637120.969999999</v>
      </c>
      <c r="Q277" s="125">
        <v>3003324.38</v>
      </c>
      <c r="R277" s="125">
        <v>462049.91</v>
      </c>
      <c r="S277" s="125">
        <v>2043229.4299999997</v>
      </c>
      <c r="T277" s="129">
        <v>2</v>
      </c>
      <c r="U277" s="130" t="s">
        <v>1055</v>
      </c>
      <c r="V277" s="131" t="s">
        <v>374</v>
      </c>
      <c r="W277" s="22" t="e">
        <f>VLOOKUP(B277,[1]Sheet1!$A:$C,3,FALSE)</f>
        <v>#N/A</v>
      </c>
      <c r="X277" s="22">
        <v>146058.5</v>
      </c>
      <c r="Y277" s="22">
        <v>146058.5</v>
      </c>
      <c r="Z277" s="22">
        <v>124149.72576963101</v>
      </c>
    </row>
    <row r="278" spans="1:26" ht="116" x14ac:dyDescent="0.35">
      <c r="A278" s="19">
        <f t="shared" si="8"/>
        <v>275</v>
      </c>
      <c r="B278" s="18">
        <v>123134</v>
      </c>
      <c r="C278" s="18" t="s">
        <v>1056</v>
      </c>
      <c r="D278" s="127" t="s">
        <v>1014</v>
      </c>
      <c r="E278" s="18" t="s">
        <v>1015</v>
      </c>
      <c r="F278" s="18" t="s">
        <v>979</v>
      </c>
      <c r="G278" s="18" t="s">
        <v>1004</v>
      </c>
      <c r="H278" s="18" t="s">
        <v>1057</v>
      </c>
      <c r="I278" s="18" t="s">
        <v>1006</v>
      </c>
      <c r="J278" s="18">
        <v>63</v>
      </c>
      <c r="K278" s="128">
        <v>43101</v>
      </c>
      <c r="L278" s="128">
        <v>43992</v>
      </c>
      <c r="M278" s="128">
        <v>45291</v>
      </c>
      <c r="N278" s="125">
        <v>15211793.390000001</v>
      </c>
      <c r="O278" s="125">
        <v>15192443.99</v>
      </c>
      <c r="P278" s="125">
        <v>12913577.390000001</v>
      </c>
      <c r="Q278" s="125">
        <v>1975017.72</v>
      </c>
      <c r="R278" s="125">
        <v>303848.88</v>
      </c>
      <c r="S278" s="125">
        <v>19349.400000000373</v>
      </c>
      <c r="T278" s="129">
        <v>22.02</v>
      </c>
      <c r="U278" s="130" t="s">
        <v>1058</v>
      </c>
      <c r="V278" s="131" t="s">
        <v>374</v>
      </c>
      <c r="W278" s="22" t="e">
        <f>VLOOKUP(B278,[1]Sheet1!$A:$C,3,FALSE)</f>
        <v>#N/A</v>
      </c>
      <c r="X278" s="22">
        <v>1031066.0800000001</v>
      </c>
      <c r="Y278" s="22">
        <v>1031066.0800000001</v>
      </c>
      <c r="Z278" s="22">
        <v>876406.17128334416</v>
      </c>
    </row>
    <row r="279" spans="1:26" ht="188.5" x14ac:dyDescent="0.35">
      <c r="A279" s="19">
        <f t="shared" si="8"/>
        <v>276</v>
      </c>
      <c r="B279" s="18">
        <v>123361</v>
      </c>
      <c r="C279" s="18" t="s">
        <v>1059</v>
      </c>
      <c r="D279" s="127" t="s">
        <v>1014</v>
      </c>
      <c r="E279" s="18" t="s">
        <v>1015</v>
      </c>
      <c r="F279" s="18" t="s">
        <v>979</v>
      </c>
      <c r="G279" s="18" t="s">
        <v>1004</v>
      </c>
      <c r="H279" s="18" t="s">
        <v>1060</v>
      </c>
      <c r="I279" s="18" t="s">
        <v>1061</v>
      </c>
      <c r="J279" s="18">
        <v>73</v>
      </c>
      <c r="K279" s="128">
        <v>43070</v>
      </c>
      <c r="L279" s="128">
        <v>44033</v>
      </c>
      <c r="M279" s="128">
        <v>45291</v>
      </c>
      <c r="N279" s="125">
        <v>9750873.6500000004</v>
      </c>
      <c r="O279" s="125">
        <v>9750873.6500000004</v>
      </c>
      <c r="P279" s="125">
        <v>8288242.5999999996</v>
      </c>
      <c r="Q279" s="125">
        <v>1267613.58</v>
      </c>
      <c r="R279" s="125">
        <v>195017.47</v>
      </c>
      <c r="S279" s="125"/>
      <c r="T279" s="129">
        <v>5.86</v>
      </c>
      <c r="U279" s="130" t="s">
        <v>1062</v>
      </c>
      <c r="V279" s="131" t="s">
        <v>374</v>
      </c>
      <c r="W279" s="22" t="e">
        <f>VLOOKUP(B279,[1]Sheet1!$A:$C,3,FALSE)</f>
        <v>#N/A</v>
      </c>
      <c r="X279" s="22">
        <v>515444.22999999992</v>
      </c>
      <c r="Y279" s="22">
        <v>515444.23</v>
      </c>
      <c r="Z279" s="22">
        <v>438127.59749999997</v>
      </c>
    </row>
    <row r="280" spans="1:26" ht="203" x14ac:dyDescent="0.35">
      <c r="A280" s="19">
        <f t="shared" si="8"/>
        <v>277</v>
      </c>
      <c r="B280" s="18">
        <v>125663</v>
      </c>
      <c r="C280" s="18" t="s">
        <v>1063</v>
      </c>
      <c r="D280" s="127" t="s">
        <v>1014</v>
      </c>
      <c r="E280" s="18" t="s">
        <v>1015</v>
      </c>
      <c r="F280" s="18" t="s">
        <v>979</v>
      </c>
      <c r="G280" s="18" t="s">
        <v>980</v>
      </c>
      <c r="H280" s="18" t="s">
        <v>1064</v>
      </c>
      <c r="I280" s="18" t="s">
        <v>1048</v>
      </c>
      <c r="J280" s="18">
        <v>70</v>
      </c>
      <c r="K280" s="128">
        <v>43160</v>
      </c>
      <c r="L280" s="128">
        <v>44349</v>
      </c>
      <c r="M280" s="128">
        <v>45291</v>
      </c>
      <c r="N280" s="125">
        <v>3377027.3</v>
      </c>
      <c r="O280" s="125">
        <v>3377027.3</v>
      </c>
      <c r="P280" s="125">
        <v>2870473.2</v>
      </c>
      <c r="Q280" s="125">
        <v>439013.54</v>
      </c>
      <c r="R280" s="125">
        <v>67540.56</v>
      </c>
      <c r="S280" s="125"/>
      <c r="T280" s="129"/>
      <c r="U280" s="130" t="s">
        <v>1065</v>
      </c>
      <c r="V280" s="131" t="s">
        <v>374</v>
      </c>
      <c r="W280" s="22" t="e">
        <f>VLOOKUP(B280,[1]Sheet1!$A:$C,3,FALSE)</f>
        <v>#N/A</v>
      </c>
      <c r="X280" s="22">
        <v>8568</v>
      </c>
      <c r="Y280" s="22">
        <v>8568</v>
      </c>
      <c r="Z280" s="22">
        <v>7282.8</v>
      </c>
    </row>
    <row r="281" spans="1:26" ht="362.5" x14ac:dyDescent="0.35">
      <c r="A281" s="19">
        <f t="shared" si="8"/>
        <v>278</v>
      </c>
      <c r="B281" s="18">
        <v>123142</v>
      </c>
      <c r="C281" s="18" t="s">
        <v>1066</v>
      </c>
      <c r="D281" s="127" t="s">
        <v>1014</v>
      </c>
      <c r="E281" s="18" t="s">
        <v>1015</v>
      </c>
      <c r="F281" s="18" t="s">
        <v>979</v>
      </c>
      <c r="G281" s="18" t="s">
        <v>1067</v>
      </c>
      <c r="H281" s="18" t="s">
        <v>1068</v>
      </c>
      <c r="I281" s="18" t="s">
        <v>1069</v>
      </c>
      <c r="J281" s="18">
        <v>64</v>
      </c>
      <c r="K281" s="128">
        <v>43110</v>
      </c>
      <c r="L281" s="128">
        <v>43977</v>
      </c>
      <c r="M281" s="128">
        <v>45046</v>
      </c>
      <c r="N281" s="125">
        <v>23503835.66</v>
      </c>
      <c r="O281" s="125">
        <v>21981706.66</v>
      </c>
      <c r="P281" s="125">
        <v>18684450.670000002</v>
      </c>
      <c r="Q281" s="125">
        <v>2857621.84</v>
      </c>
      <c r="R281" s="125">
        <v>439634.15</v>
      </c>
      <c r="S281" s="125">
        <v>1522129</v>
      </c>
      <c r="T281" s="129">
        <v>0.42</v>
      </c>
      <c r="U281" s="130" t="s">
        <v>1070</v>
      </c>
      <c r="V281" s="131" t="s">
        <v>374</v>
      </c>
      <c r="W281" s="22" t="e">
        <f>VLOOKUP(B281,[1]Sheet1!$A:$C,3,FALSE)</f>
        <v>#N/A</v>
      </c>
      <c r="X281" s="22">
        <v>304091.25</v>
      </c>
      <c r="Y281" s="22">
        <v>304091.25</v>
      </c>
      <c r="Z281" s="22">
        <v>258477.5625</v>
      </c>
    </row>
    <row r="282" spans="1:26" ht="188.5" x14ac:dyDescent="0.35">
      <c r="A282" s="19">
        <f t="shared" si="8"/>
        <v>279</v>
      </c>
      <c r="B282" s="18">
        <v>123143</v>
      </c>
      <c r="C282" s="18" t="s">
        <v>1071</v>
      </c>
      <c r="D282" s="127" t="s">
        <v>1014</v>
      </c>
      <c r="E282" s="18" t="s">
        <v>1015</v>
      </c>
      <c r="F282" s="18" t="s">
        <v>979</v>
      </c>
      <c r="G282" s="18" t="s">
        <v>1067</v>
      </c>
      <c r="H282" s="18" t="s">
        <v>1072</v>
      </c>
      <c r="I282" s="18" t="s">
        <v>1069</v>
      </c>
      <c r="J282" s="18">
        <v>64</v>
      </c>
      <c r="K282" s="128">
        <v>43110</v>
      </c>
      <c r="L282" s="128">
        <v>43957</v>
      </c>
      <c r="M282" s="128">
        <v>45291</v>
      </c>
      <c r="N282" s="125">
        <v>19936804.109999999</v>
      </c>
      <c r="O282" s="125">
        <v>19925380.109999999</v>
      </c>
      <c r="P282" s="125">
        <v>16936573.100000001</v>
      </c>
      <c r="Q282" s="125">
        <v>2590298.9900000002</v>
      </c>
      <c r="R282" s="125">
        <v>398508.02</v>
      </c>
      <c r="S282" s="125">
        <v>11424</v>
      </c>
      <c r="T282" s="129">
        <v>23.83</v>
      </c>
      <c r="U282" s="130" t="s">
        <v>1073</v>
      </c>
      <c r="V282" s="131" t="s">
        <v>374</v>
      </c>
      <c r="W282" s="22" t="e">
        <f>VLOOKUP(B282,[1]Sheet1!$A:$C,3,FALSE)</f>
        <v>#N/A</v>
      </c>
      <c r="X282" s="22">
        <v>1370537.79</v>
      </c>
      <c r="Y282" s="22">
        <v>1370537.79</v>
      </c>
      <c r="Z282" s="22">
        <v>1164957.1223693751</v>
      </c>
    </row>
    <row r="283" spans="1:26" ht="409.5" x14ac:dyDescent="0.35">
      <c r="A283" s="19">
        <f t="shared" si="8"/>
        <v>280</v>
      </c>
      <c r="B283" s="18">
        <v>120014</v>
      </c>
      <c r="C283" s="18" t="s">
        <v>1074</v>
      </c>
      <c r="D283" s="127" t="s">
        <v>1075</v>
      </c>
      <c r="E283" s="18" t="s">
        <v>1076</v>
      </c>
      <c r="F283" s="18" t="s">
        <v>979</v>
      </c>
      <c r="G283" s="18" t="s">
        <v>980</v>
      </c>
      <c r="H283" s="18" t="s">
        <v>1077</v>
      </c>
      <c r="I283" s="18" t="s">
        <v>1078</v>
      </c>
      <c r="J283" s="18">
        <v>78</v>
      </c>
      <c r="K283" s="128">
        <v>42662</v>
      </c>
      <c r="L283" s="128">
        <v>43759</v>
      </c>
      <c r="M283" s="128">
        <v>45138</v>
      </c>
      <c r="N283" s="125">
        <v>9709662.6600000001</v>
      </c>
      <c r="O283" s="125">
        <v>9608944.0299999993</v>
      </c>
      <c r="P283" s="125">
        <v>4900561.45</v>
      </c>
      <c r="Q283" s="125">
        <v>864804.97</v>
      </c>
      <c r="R283" s="125">
        <v>3843577.61</v>
      </c>
      <c r="S283" s="125">
        <v>100718.63000000082</v>
      </c>
      <c r="T283" s="129">
        <v>63.24</v>
      </c>
      <c r="U283" s="130" t="s">
        <v>1079</v>
      </c>
      <c r="V283" s="131" t="s">
        <v>374</v>
      </c>
      <c r="W283" s="22" t="e">
        <f>VLOOKUP(B283,[1]Sheet1!$A:$C,3,FALSE)</f>
        <v>#N/A</v>
      </c>
      <c r="X283" s="22">
        <v>37698.770000000004</v>
      </c>
      <c r="Y283" s="22">
        <v>37698.769999999997</v>
      </c>
      <c r="Z283" s="22">
        <v>19226.37</v>
      </c>
    </row>
    <row r="284" spans="1:26" ht="130.5" x14ac:dyDescent="0.35">
      <c r="A284" s="19">
        <f t="shared" si="8"/>
        <v>281</v>
      </c>
      <c r="B284" s="18">
        <v>117262</v>
      </c>
      <c r="C284" s="18" t="s">
        <v>1080</v>
      </c>
      <c r="D284" s="127" t="s">
        <v>1075</v>
      </c>
      <c r="E284" s="18" t="s">
        <v>1076</v>
      </c>
      <c r="F284" s="18" t="s">
        <v>979</v>
      </c>
      <c r="G284" s="18" t="s">
        <v>1067</v>
      </c>
      <c r="H284" s="18" t="s">
        <v>1081</v>
      </c>
      <c r="I284" s="18" t="s">
        <v>1082</v>
      </c>
      <c r="J284" s="18">
        <v>24</v>
      </c>
      <c r="K284" s="128">
        <v>43469</v>
      </c>
      <c r="L284" s="128">
        <v>43731</v>
      </c>
      <c r="M284" s="128">
        <v>45291</v>
      </c>
      <c r="N284" s="125">
        <v>8933610.5800000001</v>
      </c>
      <c r="O284" s="125">
        <v>8406474.2699999996</v>
      </c>
      <c r="P284" s="125">
        <v>4287301.88</v>
      </c>
      <c r="Q284" s="125">
        <v>756582.68</v>
      </c>
      <c r="R284" s="125">
        <v>3362589.71</v>
      </c>
      <c r="S284" s="125">
        <v>527136.31000000052</v>
      </c>
      <c r="T284" s="129">
        <v>2.5</v>
      </c>
      <c r="U284" s="130" t="s">
        <v>1083</v>
      </c>
      <c r="V284" s="131" t="s">
        <v>374</v>
      </c>
      <c r="W284" s="22" t="e">
        <f>VLOOKUP(B284,[1]Sheet1!$A:$C,3,FALSE)</f>
        <v>#N/A</v>
      </c>
      <c r="X284" s="22">
        <v>1023529.91</v>
      </c>
      <c r="Y284" s="22">
        <v>1023529.91</v>
      </c>
      <c r="Z284" s="22">
        <v>522000.25</v>
      </c>
    </row>
    <row r="285" spans="1:26" ht="275.5" x14ac:dyDescent="0.35">
      <c r="A285" s="19">
        <f t="shared" si="8"/>
        <v>282</v>
      </c>
      <c r="B285" s="18">
        <v>117352</v>
      </c>
      <c r="C285" s="18" t="s">
        <v>1084</v>
      </c>
      <c r="D285" s="127" t="s">
        <v>1075</v>
      </c>
      <c r="E285" s="18" t="s">
        <v>1076</v>
      </c>
      <c r="F285" s="18" t="s">
        <v>979</v>
      </c>
      <c r="G285" s="18" t="s">
        <v>1067</v>
      </c>
      <c r="H285" s="18" t="s">
        <v>1085</v>
      </c>
      <c r="I285" s="18" t="s">
        <v>1082</v>
      </c>
      <c r="J285" s="18">
        <v>42</v>
      </c>
      <c r="K285" s="128">
        <v>42642</v>
      </c>
      <c r="L285" s="128">
        <v>43797</v>
      </c>
      <c r="M285" s="128">
        <v>45107</v>
      </c>
      <c r="N285" s="125">
        <v>11884491.73</v>
      </c>
      <c r="O285" s="125">
        <v>10314673.640000001</v>
      </c>
      <c r="P285" s="125">
        <v>5260483.5599999996</v>
      </c>
      <c r="Q285" s="125">
        <v>928320.62</v>
      </c>
      <c r="R285" s="125">
        <v>4125869.46</v>
      </c>
      <c r="S285" s="125">
        <v>1569818.09</v>
      </c>
      <c r="T285" s="129">
        <v>2.1800000000000002</v>
      </c>
      <c r="U285" s="130" t="s">
        <v>1086</v>
      </c>
      <c r="V285" s="131" t="s">
        <v>374</v>
      </c>
      <c r="W285" s="22" t="e">
        <f>VLOOKUP(B285,[1]Sheet1!$A:$C,3,FALSE)</f>
        <v>#N/A</v>
      </c>
      <c r="X285" s="22">
        <v>490562.71</v>
      </c>
      <c r="Y285" s="22">
        <v>490562.71</v>
      </c>
      <c r="Z285" s="22">
        <v>250186.99</v>
      </c>
    </row>
    <row r="286" spans="1:26" ht="72.5" x14ac:dyDescent="0.35">
      <c r="A286" s="19">
        <f t="shared" si="8"/>
        <v>283</v>
      </c>
      <c r="B286" s="18">
        <v>110270</v>
      </c>
      <c r="C286" s="18" t="s">
        <v>1087</v>
      </c>
      <c r="D286" s="127" t="s">
        <v>1075</v>
      </c>
      <c r="E286" s="18" t="s">
        <v>1076</v>
      </c>
      <c r="F286" s="18" t="s">
        <v>979</v>
      </c>
      <c r="G286" s="18" t="s">
        <v>980</v>
      </c>
      <c r="H286" s="18" t="s">
        <v>1088</v>
      </c>
      <c r="I286" s="18" t="s">
        <v>1089</v>
      </c>
      <c r="J286" s="18">
        <v>97</v>
      </c>
      <c r="K286" s="128">
        <v>42350</v>
      </c>
      <c r="L286" s="128">
        <v>43182</v>
      </c>
      <c r="M286" s="128">
        <v>45291</v>
      </c>
      <c r="N286" s="125">
        <v>78232721.040000007</v>
      </c>
      <c r="O286" s="125">
        <v>53601378.140000001</v>
      </c>
      <c r="P286" s="125">
        <v>45561171.420000002</v>
      </c>
      <c r="Q286" s="125"/>
      <c r="R286" s="125">
        <v>8040206.7199999997</v>
      </c>
      <c r="S286" s="125">
        <v>24631342.90000001</v>
      </c>
      <c r="T286" s="129">
        <v>4.75</v>
      </c>
      <c r="U286" s="130" t="s">
        <v>1090</v>
      </c>
      <c r="V286" s="131" t="s">
        <v>374</v>
      </c>
      <c r="W286" s="22" t="e">
        <f>VLOOKUP(B286,[1]Sheet1!$A:$C,3,FALSE)</f>
        <v>#N/A</v>
      </c>
      <c r="X286" s="22">
        <v>3081949.6099999994</v>
      </c>
      <c r="Y286" s="22">
        <v>3081949.6099999994</v>
      </c>
      <c r="Z286" s="22">
        <v>2619657.17</v>
      </c>
    </row>
    <row r="287" spans="1:26" ht="87" x14ac:dyDescent="0.35">
      <c r="A287" s="19">
        <f t="shared" si="8"/>
        <v>284</v>
      </c>
      <c r="B287" s="18">
        <v>115487</v>
      </c>
      <c r="C287" s="18" t="s">
        <v>1091</v>
      </c>
      <c r="D287" s="127" t="s">
        <v>1075</v>
      </c>
      <c r="E287" s="18" t="s">
        <v>1076</v>
      </c>
      <c r="F287" s="18" t="s">
        <v>979</v>
      </c>
      <c r="G287" s="18" t="s">
        <v>1067</v>
      </c>
      <c r="H287" s="18" t="s">
        <v>1092</v>
      </c>
      <c r="I287" s="18" t="s">
        <v>1082</v>
      </c>
      <c r="J287" s="18">
        <v>107</v>
      </c>
      <c r="K287" s="128">
        <v>43377</v>
      </c>
      <c r="L287" s="128">
        <v>43377</v>
      </c>
      <c r="M287" s="128">
        <v>45291</v>
      </c>
      <c r="N287" s="125">
        <v>17497566.5</v>
      </c>
      <c r="O287" s="125">
        <v>14061607.109999999</v>
      </c>
      <c r="P287" s="125">
        <v>11952366.050000001</v>
      </c>
      <c r="Q287" s="125">
        <v>1828008.93</v>
      </c>
      <c r="R287" s="125">
        <v>281232.13</v>
      </c>
      <c r="S287" s="125">
        <v>3435959.3900000006</v>
      </c>
      <c r="T287" s="129">
        <v>15.13</v>
      </c>
      <c r="U287" s="130" t="s">
        <v>1093</v>
      </c>
      <c r="V287" s="131" t="s">
        <v>374</v>
      </c>
      <c r="W287" s="22" t="e">
        <f>VLOOKUP(B287,[1]Sheet1!$A:$C,3,FALSE)</f>
        <v>#N/A</v>
      </c>
      <c r="X287" s="22">
        <v>2003420.62</v>
      </c>
      <c r="Y287" s="22">
        <v>2003420.62</v>
      </c>
      <c r="Z287" s="22">
        <v>1702907.5300881243</v>
      </c>
    </row>
    <row r="288" spans="1:26" ht="275.5" x14ac:dyDescent="0.35">
      <c r="A288" s="19">
        <f t="shared" si="8"/>
        <v>285</v>
      </c>
      <c r="B288" s="18">
        <v>115156</v>
      </c>
      <c r="C288" s="18" t="s">
        <v>1094</v>
      </c>
      <c r="D288" s="127" t="s">
        <v>1075</v>
      </c>
      <c r="E288" s="18" t="s">
        <v>1076</v>
      </c>
      <c r="F288" s="18" t="s">
        <v>979</v>
      </c>
      <c r="G288" s="18" t="s">
        <v>1023</v>
      </c>
      <c r="H288" s="18" t="s">
        <v>1095</v>
      </c>
      <c r="I288" s="18" t="s">
        <v>1096</v>
      </c>
      <c r="J288" s="18">
        <v>87</v>
      </c>
      <c r="K288" s="128">
        <v>42644</v>
      </c>
      <c r="L288" s="128">
        <v>43278</v>
      </c>
      <c r="M288" s="128">
        <v>45291</v>
      </c>
      <c r="N288" s="125">
        <v>35944654.740000002</v>
      </c>
      <c r="O288" s="125">
        <v>35672500.600000001</v>
      </c>
      <c r="P288" s="125">
        <v>30321625.510000002</v>
      </c>
      <c r="Q288" s="125">
        <v>4637425.08</v>
      </c>
      <c r="R288" s="125">
        <v>713450.01</v>
      </c>
      <c r="S288" s="125">
        <v>272154.1400000006</v>
      </c>
      <c r="T288" s="129">
        <v>25.56</v>
      </c>
      <c r="U288" s="130" t="s">
        <v>1097</v>
      </c>
      <c r="V288" s="131" t="s">
        <v>374</v>
      </c>
      <c r="W288" s="22" t="e">
        <f>VLOOKUP(B288,[1]Sheet1!$A:$C,3,FALSE)</f>
        <v>#N/A</v>
      </c>
      <c r="X288" s="22">
        <v>6201302.0500000007</v>
      </c>
      <c r="Y288" s="22">
        <v>6201302.0499999998</v>
      </c>
      <c r="Z288" s="22">
        <v>5271106.7429616917</v>
      </c>
    </row>
    <row r="289" spans="1:26" ht="130.5" x14ac:dyDescent="0.35">
      <c r="A289" s="19">
        <f t="shared" si="8"/>
        <v>286</v>
      </c>
      <c r="B289" s="18">
        <v>117369</v>
      </c>
      <c r="C289" s="18" t="s">
        <v>1098</v>
      </c>
      <c r="D289" s="127" t="s">
        <v>1075</v>
      </c>
      <c r="E289" s="18" t="s">
        <v>1076</v>
      </c>
      <c r="F289" s="18" t="s">
        <v>979</v>
      </c>
      <c r="G289" s="18" t="s">
        <v>1067</v>
      </c>
      <c r="H289" s="18" t="s">
        <v>1099</v>
      </c>
      <c r="I289" s="18" t="s">
        <v>1082</v>
      </c>
      <c r="J289" s="18">
        <v>40</v>
      </c>
      <c r="K289" s="128">
        <v>42900</v>
      </c>
      <c r="L289" s="128">
        <v>43521</v>
      </c>
      <c r="M289" s="128">
        <v>45291</v>
      </c>
      <c r="N289" s="125">
        <v>3841630.87</v>
      </c>
      <c r="O289" s="125">
        <v>2852469.78</v>
      </c>
      <c r="P289" s="125">
        <v>2424599.34</v>
      </c>
      <c r="Q289" s="125">
        <v>370821.04</v>
      </c>
      <c r="R289" s="125">
        <v>57049.4</v>
      </c>
      <c r="S289" s="125">
        <v>989161.09000000043</v>
      </c>
      <c r="T289" s="129">
        <v>1.68</v>
      </c>
      <c r="U289" s="130" t="s">
        <v>1100</v>
      </c>
      <c r="V289" s="131" t="s">
        <v>374</v>
      </c>
      <c r="W289" s="22" t="e">
        <f>VLOOKUP(B289,[1]Sheet1!$A:$C,3,FALSE)</f>
        <v>#N/A</v>
      </c>
      <c r="X289" s="22">
        <v>29750</v>
      </c>
      <c r="Y289" s="22">
        <v>29750</v>
      </c>
      <c r="Z289" s="22">
        <v>25287.51</v>
      </c>
    </row>
    <row r="290" spans="1:26" ht="87" x14ac:dyDescent="0.35">
      <c r="A290" s="19">
        <f t="shared" si="8"/>
        <v>287</v>
      </c>
      <c r="B290" s="18">
        <v>125344</v>
      </c>
      <c r="C290" s="18" t="s">
        <v>1101</v>
      </c>
      <c r="D290" s="127" t="s">
        <v>1075</v>
      </c>
      <c r="E290" s="18" t="s">
        <v>1076</v>
      </c>
      <c r="F290" s="18" t="s">
        <v>979</v>
      </c>
      <c r="G290" s="18" t="s">
        <v>980</v>
      </c>
      <c r="H290" s="18" t="s">
        <v>1102</v>
      </c>
      <c r="I290" s="18" t="s">
        <v>1103</v>
      </c>
      <c r="J290" s="18">
        <v>74</v>
      </c>
      <c r="K290" s="128">
        <v>42432</v>
      </c>
      <c r="L290" s="128">
        <v>44089</v>
      </c>
      <c r="M290" s="128">
        <v>45291</v>
      </c>
      <c r="N290" s="125">
        <v>12357507.27</v>
      </c>
      <c r="O290" s="125">
        <v>12351155.220000001</v>
      </c>
      <c r="P290" s="125">
        <v>10498481.93</v>
      </c>
      <c r="Q290" s="125">
        <v>1605650.17</v>
      </c>
      <c r="R290" s="125">
        <v>247023.12</v>
      </c>
      <c r="S290" s="125">
        <v>6352.0499999988824</v>
      </c>
      <c r="T290" s="129">
        <v>3.4</v>
      </c>
      <c r="U290" s="130" t="s">
        <v>1104</v>
      </c>
      <c r="V290" s="131" t="s">
        <v>374</v>
      </c>
      <c r="W290" s="22" t="e">
        <f>VLOOKUP(B290,[1]Sheet1!$A:$C,3,FALSE)</f>
        <v>#N/A</v>
      </c>
      <c r="X290" s="22">
        <v>497729</v>
      </c>
      <c r="Y290" s="22">
        <v>497729</v>
      </c>
      <c r="Z290" s="22">
        <v>423069.66270044452</v>
      </c>
    </row>
    <row r="291" spans="1:26" ht="409.5" x14ac:dyDescent="0.35">
      <c r="A291" s="19">
        <f t="shared" si="8"/>
        <v>288</v>
      </c>
      <c r="B291" s="18">
        <v>130966</v>
      </c>
      <c r="C291" s="18" t="s">
        <v>1105</v>
      </c>
      <c r="D291" s="127" t="s">
        <v>1075</v>
      </c>
      <c r="E291" s="18" t="s">
        <v>1076</v>
      </c>
      <c r="F291" s="18" t="s">
        <v>979</v>
      </c>
      <c r="G291" s="18" t="s">
        <v>980</v>
      </c>
      <c r="H291" s="18" t="s">
        <v>1106</v>
      </c>
      <c r="I291" s="18" t="s">
        <v>1107</v>
      </c>
      <c r="J291" s="18">
        <v>53</v>
      </c>
      <c r="K291" s="128">
        <v>43678</v>
      </c>
      <c r="L291" s="128">
        <v>43718</v>
      </c>
      <c r="M291" s="128">
        <v>45291</v>
      </c>
      <c r="N291" s="125">
        <v>76859288.420000002</v>
      </c>
      <c r="O291" s="125">
        <v>74620668.370000005</v>
      </c>
      <c r="P291" s="125">
        <v>63427568.109999999</v>
      </c>
      <c r="Q291" s="125">
        <v>9700686.8900000006</v>
      </c>
      <c r="R291" s="125">
        <v>1492413.37</v>
      </c>
      <c r="S291" s="125">
        <v>2238620.049999997</v>
      </c>
      <c r="T291" s="129">
        <v>44.73</v>
      </c>
      <c r="U291" s="130" t="s">
        <v>1108</v>
      </c>
      <c r="V291" s="131" t="s">
        <v>374</v>
      </c>
      <c r="W291" s="22" t="e">
        <f>VLOOKUP(B291,[1]Sheet1!$A:$C,3,FALSE)</f>
        <v>#N/A</v>
      </c>
      <c r="X291" s="22">
        <v>9043651.6000000015</v>
      </c>
      <c r="Y291" s="22">
        <v>9043651.5999999996</v>
      </c>
      <c r="Z291" s="22">
        <v>7687103.8600000003</v>
      </c>
    </row>
    <row r="292" spans="1:26" ht="246.5" x14ac:dyDescent="0.35">
      <c r="A292" s="19">
        <f t="shared" si="8"/>
        <v>289</v>
      </c>
      <c r="B292" s="18">
        <v>118094</v>
      </c>
      <c r="C292" s="18" t="s">
        <v>1109</v>
      </c>
      <c r="D292" s="127" t="s">
        <v>1075</v>
      </c>
      <c r="E292" s="18" t="s">
        <v>1110</v>
      </c>
      <c r="F292" s="18" t="s">
        <v>979</v>
      </c>
      <c r="G292" s="18" t="s">
        <v>980</v>
      </c>
      <c r="H292" s="18" t="s">
        <v>1111</v>
      </c>
      <c r="I292" s="18" t="s">
        <v>1048</v>
      </c>
      <c r="J292" s="18">
        <v>62</v>
      </c>
      <c r="K292" s="128">
        <v>42248</v>
      </c>
      <c r="L292" s="128">
        <v>43265</v>
      </c>
      <c r="M292" s="128">
        <v>45291</v>
      </c>
      <c r="N292" s="125">
        <v>40417364.090000004</v>
      </c>
      <c r="O292" s="125">
        <v>38033518.909999996</v>
      </c>
      <c r="P292" s="125">
        <v>32328491.07</v>
      </c>
      <c r="Q292" s="125">
        <v>4944357.47</v>
      </c>
      <c r="R292" s="125">
        <v>760670.37</v>
      </c>
      <c r="S292" s="125">
        <v>2383845.1800000072</v>
      </c>
      <c r="T292" s="129">
        <v>65.180000000000007</v>
      </c>
      <c r="U292" s="130" t="s">
        <v>1112</v>
      </c>
      <c r="V292" s="131" t="s">
        <v>374</v>
      </c>
      <c r="W292" s="22" t="e">
        <f>VLOOKUP(B292,[1]Sheet1!$A:$C,3,FALSE)</f>
        <v>#N/A</v>
      </c>
      <c r="X292" s="22">
        <v>22018896.510000005</v>
      </c>
      <c r="Y292" s="22">
        <v>22018896.510000002</v>
      </c>
      <c r="Z292" s="22">
        <v>18716062.039999995</v>
      </c>
    </row>
    <row r="293" spans="1:26" ht="87" x14ac:dyDescent="0.35">
      <c r="A293" s="19">
        <f t="shared" si="8"/>
        <v>290</v>
      </c>
      <c r="B293" s="18">
        <v>118104</v>
      </c>
      <c r="C293" s="18" t="s">
        <v>1113</v>
      </c>
      <c r="D293" s="127" t="s">
        <v>1075</v>
      </c>
      <c r="E293" s="18" t="s">
        <v>1110</v>
      </c>
      <c r="F293" s="18" t="s">
        <v>979</v>
      </c>
      <c r="G293" s="18" t="s">
        <v>980</v>
      </c>
      <c r="H293" s="18" t="s">
        <v>1114</v>
      </c>
      <c r="I293" s="18" t="s">
        <v>1017</v>
      </c>
      <c r="J293" s="18">
        <v>77</v>
      </c>
      <c r="K293" s="128">
        <v>42248</v>
      </c>
      <c r="L293" s="128">
        <v>43284</v>
      </c>
      <c r="M293" s="128">
        <v>45199</v>
      </c>
      <c r="N293" s="125">
        <v>45733055.810000002</v>
      </c>
      <c r="O293" s="125">
        <v>44368390.689999998</v>
      </c>
      <c r="P293" s="125">
        <v>37713132.090000004</v>
      </c>
      <c r="Q293" s="125">
        <v>5767890.7800000003</v>
      </c>
      <c r="R293" s="125">
        <v>887367.82</v>
      </c>
      <c r="S293" s="125">
        <v>1364665.1200000048</v>
      </c>
      <c r="T293" s="129">
        <v>65.290000000000006</v>
      </c>
      <c r="U293" s="130" t="s">
        <v>1115</v>
      </c>
      <c r="V293" s="131" t="s">
        <v>374</v>
      </c>
      <c r="W293" s="22" t="e">
        <f>VLOOKUP(B293,[1]Sheet1!$A:$C,3,FALSE)</f>
        <v>#N/A</v>
      </c>
      <c r="X293" s="22">
        <v>26965962.129999995</v>
      </c>
      <c r="Y293" s="22">
        <v>26965962.129999995</v>
      </c>
      <c r="Z293" s="22">
        <v>22921067.84</v>
      </c>
    </row>
    <row r="294" spans="1:26" ht="58" x14ac:dyDescent="0.35">
      <c r="A294" s="19">
        <f t="shared" si="8"/>
        <v>291</v>
      </c>
      <c r="B294" s="18">
        <v>123525</v>
      </c>
      <c r="C294" s="18" t="s">
        <v>1116</v>
      </c>
      <c r="D294" s="127" t="s">
        <v>1075</v>
      </c>
      <c r="E294" s="18" t="s">
        <v>1110</v>
      </c>
      <c r="F294" s="18" t="s">
        <v>979</v>
      </c>
      <c r="G294" s="18" t="s">
        <v>980</v>
      </c>
      <c r="H294" s="18" t="s">
        <v>1117</v>
      </c>
      <c r="I294" s="18" t="s">
        <v>1017</v>
      </c>
      <c r="J294" s="18">
        <v>77</v>
      </c>
      <c r="K294" s="128">
        <v>42217</v>
      </c>
      <c r="L294" s="128">
        <v>43573</v>
      </c>
      <c r="M294" s="128">
        <v>45291</v>
      </c>
      <c r="N294" s="125">
        <v>13635295.26</v>
      </c>
      <c r="O294" s="125">
        <v>13635295.26</v>
      </c>
      <c r="P294" s="125">
        <v>11590000.98</v>
      </c>
      <c r="Q294" s="125">
        <v>1772588.36</v>
      </c>
      <c r="R294" s="125">
        <v>272705.91999999998</v>
      </c>
      <c r="S294" s="125"/>
      <c r="T294" s="129">
        <v>45.56</v>
      </c>
      <c r="U294" s="130" t="s">
        <v>1118</v>
      </c>
      <c r="V294" s="131" t="s">
        <v>374</v>
      </c>
      <c r="W294" s="22" t="e">
        <f>VLOOKUP(B294,[1]Sheet1!$A:$C,3,FALSE)</f>
        <v>#N/A</v>
      </c>
      <c r="X294" s="22">
        <v>10813250.780000001</v>
      </c>
      <c r="Y294" s="22">
        <v>10813250.780000001</v>
      </c>
      <c r="Z294" s="22">
        <v>9191263.1600000001</v>
      </c>
    </row>
    <row r="295" spans="1:26" ht="319" x14ac:dyDescent="0.35">
      <c r="A295" s="19">
        <f t="shared" si="8"/>
        <v>292</v>
      </c>
      <c r="B295" s="18">
        <v>126791</v>
      </c>
      <c r="C295" s="18" t="s">
        <v>1119</v>
      </c>
      <c r="D295" s="127" t="s">
        <v>1075</v>
      </c>
      <c r="E295" s="18" t="s">
        <v>1110</v>
      </c>
      <c r="F295" s="18" t="s">
        <v>979</v>
      </c>
      <c r="G295" s="18" t="s">
        <v>991</v>
      </c>
      <c r="H295" s="18" t="s">
        <v>1120</v>
      </c>
      <c r="I295" s="18" t="s">
        <v>1121</v>
      </c>
      <c r="J295" s="18">
        <v>66</v>
      </c>
      <c r="K295" s="128">
        <v>42895</v>
      </c>
      <c r="L295" s="128">
        <v>43728</v>
      </c>
      <c r="M295" s="128">
        <v>45291</v>
      </c>
      <c r="N295" s="125">
        <v>22497668.079999998</v>
      </c>
      <c r="O295" s="125">
        <v>21285756.879999999</v>
      </c>
      <c r="P295" s="125">
        <v>18092893.359999999</v>
      </c>
      <c r="Q295" s="125">
        <v>2767157.35</v>
      </c>
      <c r="R295" s="125">
        <v>425706.17</v>
      </c>
      <c r="S295" s="125">
        <v>1211911.1999999993</v>
      </c>
      <c r="T295" s="129">
        <v>52.28</v>
      </c>
      <c r="U295" s="130" t="s">
        <v>1122</v>
      </c>
      <c r="V295" s="131" t="s">
        <v>374</v>
      </c>
      <c r="W295" s="22" t="e">
        <f>VLOOKUP(B295,[1]Sheet1!$A:$C,3,FALSE)</f>
        <v>#N/A</v>
      </c>
      <c r="X295" s="22">
        <v>11259785.010000002</v>
      </c>
      <c r="Y295" s="22">
        <v>11259785.01</v>
      </c>
      <c r="Z295" s="22">
        <v>9570817.2600000016</v>
      </c>
    </row>
    <row r="296" spans="1:26" ht="261" x14ac:dyDescent="0.35">
      <c r="A296" s="19">
        <f t="shared" si="8"/>
        <v>293</v>
      </c>
      <c r="B296" s="18">
        <v>128098</v>
      </c>
      <c r="C296" s="18" t="s">
        <v>1123</v>
      </c>
      <c r="D296" s="127" t="s">
        <v>374</v>
      </c>
      <c r="E296" s="18" t="s">
        <v>1124</v>
      </c>
      <c r="F296" s="18" t="s">
        <v>979</v>
      </c>
      <c r="G296" s="18" t="s">
        <v>1125</v>
      </c>
      <c r="H296" s="18" t="s">
        <v>1126</v>
      </c>
      <c r="I296" s="18" t="s">
        <v>1127</v>
      </c>
      <c r="J296" s="18">
        <v>70</v>
      </c>
      <c r="K296" s="128">
        <v>43110</v>
      </c>
      <c r="L296" s="128">
        <v>44252</v>
      </c>
      <c r="M296" s="128">
        <v>45230</v>
      </c>
      <c r="N296" s="125">
        <v>40535558.609999999</v>
      </c>
      <c r="O296" s="125">
        <v>14583018.57</v>
      </c>
      <c r="P296" s="125">
        <v>12395565.779999999</v>
      </c>
      <c r="Q296" s="125">
        <v>1895792.43</v>
      </c>
      <c r="R296" s="125">
        <v>291660.36</v>
      </c>
      <c r="S296" s="125">
        <v>25952540.039999999</v>
      </c>
      <c r="T296" s="129">
        <v>21.9</v>
      </c>
      <c r="U296" s="130" t="s">
        <v>1128</v>
      </c>
      <c r="V296" s="131" t="s">
        <v>374</v>
      </c>
      <c r="W296" s="22" t="e">
        <f>VLOOKUP(B296,[1]Sheet1!$A:$C,3,FALSE)</f>
        <v>#N/A</v>
      </c>
      <c r="X296" s="22">
        <v>2879392.0900000003</v>
      </c>
      <c r="Y296" s="22">
        <v>2879392.09</v>
      </c>
      <c r="Z296" s="22">
        <v>2447483.2766567608</v>
      </c>
    </row>
    <row r="297" spans="1:26" ht="362.5" x14ac:dyDescent="0.35">
      <c r="A297" s="19">
        <f t="shared" si="8"/>
        <v>294</v>
      </c>
      <c r="B297" s="18">
        <v>126216</v>
      </c>
      <c r="C297" s="18" t="s">
        <v>1129</v>
      </c>
      <c r="D297" s="127" t="s">
        <v>374</v>
      </c>
      <c r="E297" s="18" t="s">
        <v>1124</v>
      </c>
      <c r="F297" s="18" t="s">
        <v>979</v>
      </c>
      <c r="G297" s="18" t="s">
        <v>1023</v>
      </c>
      <c r="H297" s="18" t="s">
        <v>1130</v>
      </c>
      <c r="I297" s="18" t="s">
        <v>1096</v>
      </c>
      <c r="J297" s="18">
        <v>108</v>
      </c>
      <c r="K297" s="128">
        <v>42895</v>
      </c>
      <c r="L297" s="128">
        <v>43444</v>
      </c>
      <c r="M297" s="128">
        <v>45291</v>
      </c>
      <c r="N297" s="125">
        <v>139909681.11000001</v>
      </c>
      <c r="O297" s="125">
        <v>70533098.049999997</v>
      </c>
      <c r="P297" s="125">
        <v>59953133.340000004</v>
      </c>
      <c r="Q297" s="125">
        <v>9169302.5500000007</v>
      </c>
      <c r="R297" s="125">
        <v>1410662.16</v>
      </c>
      <c r="S297" s="125">
        <v>69376583.060000017</v>
      </c>
      <c r="T297" s="129">
        <v>49.16</v>
      </c>
      <c r="U297" s="130" t="s">
        <v>1131</v>
      </c>
      <c r="V297" s="131" t="s">
        <v>374</v>
      </c>
      <c r="W297" s="22" t="e">
        <f>VLOOKUP(B297,[1]Sheet1!$A:$C,3,FALSE)</f>
        <v>#N/A</v>
      </c>
      <c r="X297" s="22">
        <v>14953838.140000001</v>
      </c>
      <c r="Y297" s="22">
        <v>14953838.140000001</v>
      </c>
      <c r="Z297" s="22">
        <v>12710762.42</v>
      </c>
    </row>
    <row r="298" spans="1:26" ht="409.5" x14ac:dyDescent="0.35">
      <c r="A298" s="19">
        <f t="shared" si="8"/>
        <v>295</v>
      </c>
      <c r="B298" s="18">
        <v>122709</v>
      </c>
      <c r="C298" s="18" t="s">
        <v>1132</v>
      </c>
      <c r="D298" s="127" t="s">
        <v>374</v>
      </c>
      <c r="E298" s="18" t="s">
        <v>1133</v>
      </c>
      <c r="F298" s="18" t="s">
        <v>979</v>
      </c>
      <c r="G298" s="18" t="s">
        <v>980</v>
      </c>
      <c r="H298" s="18" t="s">
        <v>1134</v>
      </c>
      <c r="I298" s="18" t="s">
        <v>1078</v>
      </c>
      <c r="J298" s="18">
        <v>56</v>
      </c>
      <c r="K298" s="128">
        <v>42983</v>
      </c>
      <c r="L298" s="128">
        <v>43580</v>
      </c>
      <c r="M298" s="128">
        <v>45098</v>
      </c>
      <c r="N298" s="125">
        <v>5531696.5499999998</v>
      </c>
      <c r="O298" s="125">
        <v>3861545.24</v>
      </c>
      <c r="P298" s="125">
        <v>3282313.45</v>
      </c>
      <c r="Q298" s="125">
        <v>502000.88</v>
      </c>
      <c r="R298" s="125">
        <v>77230.91</v>
      </c>
      <c r="S298" s="125">
        <v>1670151.3099999996</v>
      </c>
      <c r="T298" s="129">
        <v>9.65</v>
      </c>
      <c r="U298" s="130" t="s">
        <v>1135</v>
      </c>
      <c r="V298" s="131" t="s">
        <v>374</v>
      </c>
      <c r="W298" s="22" t="e">
        <f>VLOOKUP(B298,[1]Sheet1!$A:$C,3,FALSE)</f>
        <v>#N/A</v>
      </c>
      <c r="X298" s="22">
        <v>0</v>
      </c>
      <c r="Y298" s="22">
        <v>0</v>
      </c>
      <c r="Z298" s="22">
        <v>0</v>
      </c>
    </row>
    <row r="299" spans="1:26" ht="333.5" x14ac:dyDescent="0.35">
      <c r="A299" s="19">
        <f t="shared" si="8"/>
        <v>296</v>
      </c>
      <c r="B299" s="18">
        <v>119845</v>
      </c>
      <c r="C299" s="18" t="s">
        <v>1136</v>
      </c>
      <c r="D299" s="127" t="s">
        <v>374</v>
      </c>
      <c r="E299" s="18" t="s">
        <v>1137</v>
      </c>
      <c r="F299" s="18" t="s">
        <v>979</v>
      </c>
      <c r="G299" s="18" t="s">
        <v>1067</v>
      </c>
      <c r="H299" s="18" t="s">
        <v>1138</v>
      </c>
      <c r="I299" s="18" t="s">
        <v>1082</v>
      </c>
      <c r="J299" s="18">
        <v>63</v>
      </c>
      <c r="K299" s="128">
        <v>43805</v>
      </c>
      <c r="L299" s="128">
        <v>43805</v>
      </c>
      <c r="M299" s="128">
        <v>45291</v>
      </c>
      <c r="N299" s="125">
        <v>25040186.68</v>
      </c>
      <c r="O299" s="125">
        <v>23638784.280000001</v>
      </c>
      <c r="P299" s="125">
        <v>2157066.7400000002</v>
      </c>
      <c r="Q299" s="125">
        <v>330038.92</v>
      </c>
      <c r="R299" s="125">
        <v>21151678.620000001</v>
      </c>
      <c r="S299" s="125">
        <v>1401402.3999999985</v>
      </c>
      <c r="T299" s="129">
        <v>45</v>
      </c>
      <c r="U299" s="130" t="s">
        <v>1139</v>
      </c>
      <c r="V299" s="132" t="s">
        <v>374</v>
      </c>
      <c r="W299" s="22" t="e">
        <f>VLOOKUP(B299,[1]Sheet1!$A:$C,3,FALSE)</f>
        <v>#N/A</v>
      </c>
      <c r="X299" s="22">
        <v>5232709.12</v>
      </c>
      <c r="Y299" s="22">
        <v>5232709.12</v>
      </c>
      <c r="Z299" s="22">
        <v>4447802.752920121</v>
      </c>
    </row>
    <row r="300" spans="1:26" ht="409.5" x14ac:dyDescent="0.35">
      <c r="A300" s="19">
        <f t="shared" si="8"/>
        <v>297</v>
      </c>
      <c r="B300" s="18">
        <v>125110</v>
      </c>
      <c r="C300" s="18" t="s">
        <v>1140</v>
      </c>
      <c r="D300" s="127" t="s">
        <v>1141</v>
      </c>
      <c r="E300" s="18" t="s">
        <v>1142</v>
      </c>
      <c r="F300" s="18" t="s">
        <v>979</v>
      </c>
      <c r="G300" s="18" t="s">
        <v>980</v>
      </c>
      <c r="H300" s="18" t="s">
        <v>1143</v>
      </c>
      <c r="I300" s="18" t="s">
        <v>1144</v>
      </c>
      <c r="J300" s="18">
        <v>96</v>
      </c>
      <c r="K300" s="128">
        <v>41640</v>
      </c>
      <c r="L300" s="128">
        <v>43402</v>
      </c>
      <c r="M300" s="128">
        <v>45291</v>
      </c>
      <c r="N300" s="125">
        <v>17716892.829999998</v>
      </c>
      <c r="O300" s="125">
        <v>17705510.18</v>
      </c>
      <c r="P300" s="125">
        <v>15049683.65</v>
      </c>
      <c r="Q300" s="125">
        <v>2301716.3199999998</v>
      </c>
      <c r="R300" s="125">
        <v>354110.21</v>
      </c>
      <c r="S300" s="125">
        <v>11382.64999999851</v>
      </c>
      <c r="T300" s="129">
        <v>81.91</v>
      </c>
      <c r="U300" s="130" t="s">
        <v>1145</v>
      </c>
      <c r="V300" s="131" t="s">
        <v>374</v>
      </c>
      <c r="W300" s="22" t="e">
        <f>VLOOKUP(B300,[1]Sheet1!$A:$C,3,FALSE)</f>
        <v>#N/A</v>
      </c>
      <c r="X300" s="22">
        <v>13828055.470000001</v>
      </c>
      <c r="Y300" s="22">
        <v>13828055.469999999</v>
      </c>
      <c r="Z300" s="22">
        <v>11753847.15</v>
      </c>
    </row>
    <row r="301" spans="1:26" ht="333.5" x14ac:dyDescent="0.35">
      <c r="A301" s="19">
        <f t="shared" si="8"/>
        <v>298</v>
      </c>
      <c r="B301" s="18">
        <v>125105</v>
      </c>
      <c r="C301" s="18" t="s">
        <v>1146</v>
      </c>
      <c r="D301" s="127" t="s">
        <v>1141</v>
      </c>
      <c r="E301" s="18" t="s">
        <v>1142</v>
      </c>
      <c r="F301" s="18" t="s">
        <v>979</v>
      </c>
      <c r="G301" s="18" t="s">
        <v>980</v>
      </c>
      <c r="H301" s="18" t="s">
        <v>1147</v>
      </c>
      <c r="I301" s="18" t="s">
        <v>1144</v>
      </c>
      <c r="J301" s="18">
        <v>115</v>
      </c>
      <c r="K301" s="128">
        <v>41640</v>
      </c>
      <c r="L301" s="128">
        <v>43402</v>
      </c>
      <c r="M301" s="128">
        <v>45138</v>
      </c>
      <c r="N301" s="125">
        <v>109754777.23</v>
      </c>
      <c r="O301" s="125">
        <v>52279996.799999997</v>
      </c>
      <c r="P301" s="125">
        <v>44437997.280000001</v>
      </c>
      <c r="Q301" s="125">
        <v>6796399.5999999996</v>
      </c>
      <c r="R301" s="125">
        <v>1045599.92</v>
      </c>
      <c r="S301" s="125">
        <v>57474780.430000007</v>
      </c>
      <c r="T301" s="129">
        <v>56.74</v>
      </c>
      <c r="U301" s="130" t="s">
        <v>1148</v>
      </c>
      <c r="V301" s="131" t="s">
        <v>374</v>
      </c>
      <c r="W301" s="22" t="e">
        <f>VLOOKUP(B301,[1]Sheet1!$A:$C,3,FALSE)</f>
        <v>#N/A</v>
      </c>
      <c r="X301" s="22">
        <v>38071777.519999996</v>
      </c>
      <c r="Y301" s="22">
        <v>38071777.519999996</v>
      </c>
      <c r="Z301" s="22">
        <v>32361010.900000002</v>
      </c>
    </row>
    <row r="302" spans="1:26" ht="348" x14ac:dyDescent="0.35">
      <c r="A302" s="19">
        <f t="shared" si="8"/>
        <v>299</v>
      </c>
      <c r="B302" s="18">
        <v>125106</v>
      </c>
      <c r="C302" s="18" t="s">
        <v>1149</v>
      </c>
      <c r="D302" s="127" t="s">
        <v>1141</v>
      </c>
      <c r="E302" s="18" t="s">
        <v>1142</v>
      </c>
      <c r="F302" s="18" t="s">
        <v>979</v>
      </c>
      <c r="G302" s="18" t="s">
        <v>980</v>
      </c>
      <c r="H302" s="18" t="s">
        <v>1150</v>
      </c>
      <c r="I302" s="18" t="s">
        <v>1144</v>
      </c>
      <c r="J302" s="18">
        <v>79</v>
      </c>
      <c r="K302" s="128">
        <v>41640</v>
      </c>
      <c r="L302" s="128">
        <v>43402</v>
      </c>
      <c r="M302" s="128">
        <v>45138</v>
      </c>
      <c r="N302" s="125">
        <v>46113397.539999999</v>
      </c>
      <c r="O302" s="125">
        <v>45812430.210000001</v>
      </c>
      <c r="P302" s="125">
        <v>38940565.68</v>
      </c>
      <c r="Q302" s="125">
        <v>5955615.9199999999</v>
      </c>
      <c r="R302" s="125">
        <v>916248.61</v>
      </c>
      <c r="S302" s="125">
        <v>300967.32999999821</v>
      </c>
      <c r="T302" s="129">
        <v>74.03</v>
      </c>
      <c r="U302" s="130" t="s">
        <v>1151</v>
      </c>
      <c r="V302" s="131" t="s">
        <v>374</v>
      </c>
      <c r="W302" s="22" t="e">
        <f>VLOOKUP(B302,[1]Sheet1!$A:$C,3,FALSE)</f>
        <v>#N/A</v>
      </c>
      <c r="X302" s="22">
        <v>43029874.200000003</v>
      </c>
      <c r="Y302" s="22">
        <v>43029874.200000003</v>
      </c>
      <c r="Z302" s="22">
        <v>36575393.07</v>
      </c>
    </row>
    <row r="303" spans="1:26" ht="275.5" x14ac:dyDescent="0.35">
      <c r="A303" s="19">
        <f t="shared" si="8"/>
        <v>300</v>
      </c>
      <c r="B303" s="18">
        <v>125109</v>
      </c>
      <c r="C303" s="18" t="s">
        <v>1152</v>
      </c>
      <c r="D303" s="127" t="s">
        <v>1141</v>
      </c>
      <c r="E303" s="18" t="s">
        <v>1142</v>
      </c>
      <c r="F303" s="18" t="s">
        <v>979</v>
      </c>
      <c r="G303" s="18" t="s">
        <v>980</v>
      </c>
      <c r="H303" s="18" t="s">
        <v>1153</v>
      </c>
      <c r="I303" s="18" t="s">
        <v>1144</v>
      </c>
      <c r="J303" s="18">
        <v>114</v>
      </c>
      <c r="K303" s="128">
        <v>41640</v>
      </c>
      <c r="L303" s="128">
        <v>43404</v>
      </c>
      <c r="M303" s="128">
        <v>45107</v>
      </c>
      <c r="N303" s="125">
        <v>113927775.97</v>
      </c>
      <c r="O303" s="125">
        <v>40474152.109999999</v>
      </c>
      <c r="P303" s="125">
        <v>34403029.299999997</v>
      </c>
      <c r="Q303" s="125">
        <v>5261639.76</v>
      </c>
      <c r="R303" s="125">
        <v>809483.05</v>
      </c>
      <c r="S303" s="125">
        <v>73453623.859999999</v>
      </c>
      <c r="T303" s="129">
        <v>95.6</v>
      </c>
      <c r="U303" s="130" t="s">
        <v>1154</v>
      </c>
      <c r="V303" s="131" t="s">
        <v>374</v>
      </c>
      <c r="W303" s="22" t="e">
        <f>VLOOKUP(B303,[1]Sheet1!$A:$C,3,FALSE)</f>
        <v>#N/A</v>
      </c>
      <c r="X303" s="22">
        <v>39619235.440000005</v>
      </c>
      <c r="Y303" s="22">
        <v>39619235.439999998</v>
      </c>
      <c r="Z303" s="22">
        <v>33676350.090000004</v>
      </c>
    </row>
    <row r="304" spans="1:26" ht="261" x14ac:dyDescent="0.35">
      <c r="A304" s="19">
        <f t="shared" si="8"/>
        <v>301</v>
      </c>
      <c r="B304" s="18">
        <v>125108</v>
      </c>
      <c r="C304" s="18" t="s">
        <v>1155</v>
      </c>
      <c r="D304" s="127" t="s">
        <v>1141</v>
      </c>
      <c r="E304" s="18" t="s">
        <v>1142</v>
      </c>
      <c r="F304" s="18" t="s">
        <v>979</v>
      </c>
      <c r="G304" s="18" t="s">
        <v>991</v>
      </c>
      <c r="H304" s="18" t="s">
        <v>1156</v>
      </c>
      <c r="I304" s="18" t="s">
        <v>1157</v>
      </c>
      <c r="J304" s="18">
        <v>120</v>
      </c>
      <c r="K304" s="128">
        <v>41640</v>
      </c>
      <c r="L304" s="128">
        <v>43409</v>
      </c>
      <c r="M304" s="128">
        <v>45291</v>
      </c>
      <c r="N304" s="125">
        <v>124941275.41</v>
      </c>
      <c r="O304" s="125">
        <v>124674187.36</v>
      </c>
      <c r="P304" s="125">
        <v>105973059.26000001</v>
      </c>
      <c r="Q304" s="125">
        <v>16207644.300000001</v>
      </c>
      <c r="R304" s="125">
        <v>2493483.7999999998</v>
      </c>
      <c r="S304" s="125">
        <v>267088.04999999702</v>
      </c>
      <c r="T304" s="129">
        <v>83.09</v>
      </c>
      <c r="U304" s="130" t="s">
        <v>1158</v>
      </c>
      <c r="V304" s="131" t="s">
        <v>374</v>
      </c>
      <c r="W304" s="22" t="e">
        <f>VLOOKUP(B304,[1]Sheet1!$A:$C,3,FALSE)</f>
        <v>#N/A</v>
      </c>
      <c r="X304" s="22">
        <v>55584972.450000003</v>
      </c>
      <c r="Y304" s="22">
        <v>55584972.450000003</v>
      </c>
      <c r="Z304" s="22">
        <v>47247226.609999999</v>
      </c>
    </row>
    <row r="305" spans="1:26" ht="406" x14ac:dyDescent="0.35">
      <c r="A305" s="19">
        <f t="shared" si="8"/>
        <v>302</v>
      </c>
      <c r="B305" s="18">
        <v>125111</v>
      </c>
      <c r="C305" s="18" t="s">
        <v>1159</v>
      </c>
      <c r="D305" s="127" t="s">
        <v>1141</v>
      </c>
      <c r="E305" s="18" t="s">
        <v>1142</v>
      </c>
      <c r="F305" s="18" t="s">
        <v>979</v>
      </c>
      <c r="G305" s="18" t="s">
        <v>991</v>
      </c>
      <c r="H305" s="18" t="s">
        <v>1160</v>
      </c>
      <c r="I305" s="18" t="s">
        <v>1157</v>
      </c>
      <c r="J305" s="18">
        <v>120</v>
      </c>
      <c r="K305" s="128">
        <v>41640</v>
      </c>
      <c r="L305" s="128">
        <v>43419</v>
      </c>
      <c r="M305" s="128">
        <v>45291</v>
      </c>
      <c r="N305" s="125">
        <v>87367735.069999993</v>
      </c>
      <c r="O305" s="125">
        <v>87359803.719999999</v>
      </c>
      <c r="P305" s="125">
        <v>74255833.170000002</v>
      </c>
      <c r="Q305" s="125">
        <v>11356774.449999999</v>
      </c>
      <c r="R305" s="125">
        <v>1747196.1</v>
      </c>
      <c r="S305" s="125">
        <v>7931.3499999940404</v>
      </c>
      <c r="T305" s="129">
        <v>92.08</v>
      </c>
      <c r="U305" s="130" t="s">
        <v>1161</v>
      </c>
      <c r="V305" s="131" t="s">
        <v>374</v>
      </c>
      <c r="W305" s="22" t="e">
        <f>VLOOKUP(B305,[1]Sheet1!$A:$C,3,FALSE)</f>
        <v>#N/A</v>
      </c>
      <c r="X305" s="22">
        <v>40925121.039999992</v>
      </c>
      <c r="Y305" s="22">
        <v>40925121.039999992</v>
      </c>
      <c r="Z305" s="22">
        <v>34786352.910000004</v>
      </c>
    </row>
    <row r="306" spans="1:26" ht="232" x14ac:dyDescent="0.35">
      <c r="A306" s="19">
        <f t="shared" si="8"/>
        <v>303</v>
      </c>
      <c r="B306" s="18">
        <v>125122</v>
      </c>
      <c r="C306" s="18" t="s">
        <v>1162</v>
      </c>
      <c r="D306" s="127" t="s">
        <v>1141</v>
      </c>
      <c r="E306" s="18" t="s">
        <v>1142</v>
      </c>
      <c r="F306" s="18" t="s">
        <v>979</v>
      </c>
      <c r="G306" s="18" t="s">
        <v>1125</v>
      </c>
      <c r="H306" s="18" t="s">
        <v>1163</v>
      </c>
      <c r="I306" s="18" t="s">
        <v>1164</v>
      </c>
      <c r="J306" s="18">
        <v>98</v>
      </c>
      <c r="K306" s="128">
        <v>41845</v>
      </c>
      <c r="L306" s="128">
        <v>43413</v>
      </c>
      <c r="M306" s="128">
        <v>45291</v>
      </c>
      <c r="N306" s="125">
        <v>108354207.45999999</v>
      </c>
      <c r="O306" s="125">
        <v>108354207.45999999</v>
      </c>
      <c r="P306" s="125">
        <v>92101076.349999994</v>
      </c>
      <c r="Q306" s="125">
        <v>14086046.9</v>
      </c>
      <c r="R306" s="125">
        <v>2167084.21</v>
      </c>
      <c r="S306" s="125"/>
      <c r="T306" s="129">
        <v>59.95</v>
      </c>
      <c r="U306" s="130" t="s">
        <v>1165</v>
      </c>
      <c r="V306" s="131" t="s">
        <v>374</v>
      </c>
      <c r="W306" s="22" t="e">
        <f>VLOOKUP(B306,[1]Sheet1!$A:$C,3,FALSE)</f>
        <v>#N/A</v>
      </c>
      <c r="X306" s="22">
        <v>43557102.189999998</v>
      </c>
      <c r="Y306" s="22">
        <v>43557102.189999998</v>
      </c>
      <c r="Z306" s="22">
        <v>37023536.869999997</v>
      </c>
    </row>
    <row r="307" spans="1:26" ht="159.5" x14ac:dyDescent="0.35">
      <c r="A307" s="19">
        <f t="shared" si="8"/>
        <v>304</v>
      </c>
      <c r="B307" s="18">
        <v>114542</v>
      </c>
      <c r="C307" s="18" t="s">
        <v>1166</v>
      </c>
      <c r="D307" s="127" t="s">
        <v>1141</v>
      </c>
      <c r="E307" s="18" t="s">
        <v>1142</v>
      </c>
      <c r="F307" s="18" t="s">
        <v>979</v>
      </c>
      <c r="G307" s="18" t="s">
        <v>980</v>
      </c>
      <c r="H307" s="18" t="s">
        <v>1167</v>
      </c>
      <c r="I307" s="18" t="s">
        <v>1144</v>
      </c>
      <c r="J307" s="18">
        <v>56</v>
      </c>
      <c r="K307" s="128">
        <v>42342</v>
      </c>
      <c r="L307" s="128">
        <v>43087</v>
      </c>
      <c r="M307" s="128">
        <v>45291</v>
      </c>
      <c r="N307" s="125">
        <v>130315300.52</v>
      </c>
      <c r="O307" s="125">
        <v>129582801.11</v>
      </c>
      <c r="P307" s="125">
        <v>110145380.94</v>
      </c>
      <c r="Q307" s="125">
        <v>16845764.109999999</v>
      </c>
      <c r="R307" s="125">
        <v>2591656.06</v>
      </c>
      <c r="S307" s="125">
        <v>732499.40999999642</v>
      </c>
      <c r="T307" s="129">
        <v>42.2</v>
      </c>
      <c r="U307" s="130" t="s">
        <v>1168</v>
      </c>
      <c r="V307" s="131" t="s">
        <v>374</v>
      </c>
      <c r="W307" s="22" t="e">
        <f>VLOOKUP(B307,[1]Sheet1!$A:$C,3,FALSE)</f>
        <v>#N/A</v>
      </c>
      <c r="X307" s="22">
        <v>36180436.170000002</v>
      </c>
      <c r="Y307" s="22">
        <v>36180436.169999994</v>
      </c>
      <c r="Z307" s="22">
        <v>30753370.760000002</v>
      </c>
    </row>
    <row r="308" spans="1:26" ht="174" x14ac:dyDescent="0.35">
      <c r="A308" s="19">
        <f t="shared" si="8"/>
        <v>305</v>
      </c>
      <c r="B308" s="18">
        <v>125231</v>
      </c>
      <c r="C308" s="18" t="s">
        <v>1169</v>
      </c>
      <c r="D308" s="127" t="s">
        <v>1170</v>
      </c>
      <c r="E308" s="18" t="s">
        <v>1171</v>
      </c>
      <c r="F308" s="18" t="s">
        <v>979</v>
      </c>
      <c r="G308" s="18" t="s">
        <v>1172</v>
      </c>
      <c r="H308" s="18" t="s">
        <v>1173</v>
      </c>
      <c r="I308" s="18" t="s">
        <v>1174</v>
      </c>
      <c r="J308" s="18">
        <v>81</v>
      </c>
      <c r="K308" s="128">
        <v>43451</v>
      </c>
      <c r="L308" s="128">
        <v>43451</v>
      </c>
      <c r="M308" s="128">
        <v>45260</v>
      </c>
      <c r="N308" s="125">
        <v>43353373.109999999</v>
      </c>
      <c r="O308" s="125">
        <v>43353373.109999999</v>
      </c>
      <c r="P308" s="125">
        <v>30347361.18</v>
      </c>
      <c r="Q308" s="125"/>
      <c r="R308" s="125">
        <v>13006011.93</v>
      </c>
      <c r="S308" s="125"/>
      <c r="T308" s="129">
        <v>84.51</v>
      </c>
      <c r="U308" s="130" t="s">
        <v>1175</v>
      </c>
      <c r="V308" s="131" t="s">
        <v>374</v>
      </c>
      <c r="W308" s="22" t="e">
        <f>VLOOKUP(B308,[1]Sheet1!$A:$C,3,FALSE)</f>
        <v>#N/A</v>
      </c>
      <c r="X308" s="22">
        <v>36564021.119999997</v>
      </c>
      <c r="Y308" s="22">
        <v>36564021.119999997</v>
      </c>
      <c r="Z308" s="22">
        <v>25594814.780000001</v>
      </c>
    </row>
    <row r="309" spans="1:26" ht="101.5" x14ac:dyDescent="0.35">
      <c r="A309" s="19">
        <f t="shared" si="8"/>
        <v>306</v>
      </c>
      <c r="B309" s="18">
        <v>123666</v>
      </c>
      <c r="C309" s="18" t="s">
        <v>1176</v>
      </c>
      <c r="D309" s="127" t="s">
        <v>1170</v>
      </c>
      <c r="E309" s="18" t="s">
        <v>1171</v>
      </c>
      <c r="F309" s="18" t="s">
        <v>979</v>
      </c>
      <c r="G309" s="18" t="s">
        <v>1023</v>
      </c>
      <c r="H309" s="18" t="s">
        <v>1177</v>
      </c>
      <c r="I309" s="18" t="s">
        <v>1096</v>
      </c>
      <c r="J309" s="18">
        <v>71</v>
      </c>
      <c r="K309" s="128">
        <v>43132</v>
      </c>
      <c r="L309" s="128">
        <v>43630</v>
      </c>
      <c r="M309" s="128">
        <v>45291</v>
      </c>
      <c r="N309" s="125">
        <v>45441322.479999997</v>
      </c>
      <c r="O309" s="125">
        <v>10700750</v>
      </c>
      <c r="P309" s="125">
        <v>7490525</v>
      </c>
      <c r="Q309" s="125">
        <v>2996210</v>
      </c>
      <c r="R309" s="125">
        <v>214015</v>
      </c>
      <c r="S309" s="125">
        <v>34740572.479999997</v>
      </c>
      <c r="T309" s="129">
        <v>0.54</v>
      </c>
      <c r="U309" s="130" t="s">
        <v>1178</v>
      </c>
      <c r="V309" s="131" t="s">
        <v>374</v>
      </c>
      <c r="W309" s="22" t="e">
        <f>VLOOKUP(B309,[1]Sheet1!$A:$C,3,FALSE)</f>
        <v>#N/A</v>
      </c>
      <c r="X309" s="22">
        <v>0</v>
      </c>
      <c r="Y309" s="22">
        <v>0</v>
      </c>
      <c r="Z309" s="22">
        <v>0</v>
      </c>
    </row>
    <row r="310" spans="1:26" ht="159.5" x14ac:dyDescent="0.35">
      <c r="A310" s="19">
        <f t="shared" si="8"/>
        <v>307</v>
      </c>
      <c r="B310" s="18">
        <v>123742</v>
      </c>
      <c r="C310" s="18" t="s">
        <v>1179</v>
      </c>
      <c r="D310" s="127" t="s">
        <v>1170</v>
      </c>
      <c r="E310" s="18" t="s">
        <v>1171</v>
      </c>
      <c r="F310" s="18" t="s">
        <v>979</v>
      </c>
      <c r="G310" s="18" t="s">
        <v>980</v>
      </c>
      <c r="H310" s="18" t="s">
        <v>1180</v>
      </c>
      <c r="I310" s="18" t="s">
        <v>1181</v>
      </c>
      <c r="J310" s="18">
        <v>57</v>
      </c>
      <c r="K310" s="128">
        <v>42644</v>
      </c>
      <c r="L310" s="128">
        <v>43662</v>
      </c>
      <c r="M310" s="128">
        <v>45291</v>
      </c>
      <c r="N310" s="125">
        <v>13498709.84</v>
      </c>
      <c r="O310" s="125">
        <v>10700750</v>
      </c>
      <c r="P310" s="125">
        <v>7490525</v>
      </c>
      <c r="Q310" s="125">
        <v>2996210</v>
      </c>
      <c r="R310" s="125">
        <v>214015</v>
      </c>
      <c r="S310" s="125">
        <v>2797959.84</v>
      </c>
      <c r="T310" s="129">
        <v>46.88</v>
      </c>
      <c r="U310" s="130" t="s">
        <v>1182</v>
      </c>
      <c r="V310" s="131" t="s">
        <v>374</v>
      </c>
      <c r="W310" s="22" t="e">
        <f>VLOOKUP(B310,[1]Sheet1!$A:$C,3,FALSE)</f>
        <v>#N/A</v>
      </c>
      <c r="X310" s="22">
        <v>149850</v>
      </c>
      <c r="Y310" s="22">
        <v>149850</v>
      </c>
      <c r="Z310" s="22">
        <v>104895</v>
      </c>
    </row>
    <row r="311" spans="1:26" ht="43.5" x14ac:dyDescent="0.35">
      <c r="A311" s="19">
        <f t="shared" si="8"/>
        <v>308</v>
      </c>
      <c r="B311" s="18">
        <v>147048</v>
      </c>
      <c r="C311" s="18" t="s">
        <v>1183</v>
      </c>
      <c r="D311" s="127" t="s">
        <v>1170</v>
      </c>
      <c r="E311" s="18" t="s">
        <v>1171</v>
      </c>
      <c r="F311" s="18" t="s">
        <v>979</v>
      </c>
      <c r="G311" s="18" t="s">
        <v>1023</v>
      </c>
      <c r="H311" s="18" t="s">
        <v>1184</v>
      </c>
      <c r="I311" s="18" t="s">
        <v>1185</v>
      </c>
      <c r="J311" s="18">
        <v>37</v>
      </c>
      <c r="K311" s="128">
        <v>43929</v>
      </c>
      <c r="L311" s="128">
        <v>44477</v>
      </c>
      <c r="M311" s="128">
        <v>45291</v>
      </c>
      <c r="N311" s="125">
        <v>743978.66</v>
      </c>
      <c r="O311" s="125">
        <v>477506.08</v>
      </c>
      <c r="P311" s="125">
        <v>334254.27</v>
      </c>
      <c r="Q311" s="125">
        <v>133701.70000000001</v>
      </c>
      <c r="R311" s="125">
        <v>9550.11</v>
      </c>
      <c r="S311" s="125">
        <v>266472.58</v>
      </c>
      <c r="T311" s="129">
        <v>13.7</v>
      </c>
      <c r="U311" s="130" t="s">
        <v>1186</v>
      </c>
      <c r="V311" s="131" t="s">
        <v>374</v>
      </c>
      <c r="W311" s="22" t="e">
        <f>VLOOKUP(B311,[1]Sheet1!$A:$C,3,FALSE)</f>
        <v>#N/A</v>
      </c>
      <c r="X311" s="22">
        <v>23800</v>
      </c>
      <c r="Y311" s="22">
        <v>23800</v>
      </c>
      <c r="Z311" s="22">
        <v>16660</v>
      </c>
    </row>
    <row r="312" spans="1:26" ht="29" x14ac:dyDescent="0.35">
      <c r="A312" s="19">
        <f t="shared" si="8"/>
        <v>309</v>
      </c>
      <c r="B312" s="18">
        <v>152890</v>
      </c>
      <c r="C312" s="18" t="s">
        <v>1187</v>
      </c>
      <c r="D312" s="127" t="s">
        <v>1170</v>
      </c>
      <c r="E312" s="18" t="s">
        <v>1171</v>
      </c>
      <c r="F312" s="18" t="s">
        <v>979</v>
      </c>
      <c r="G312" s="18" t="s">
        <v>1023</v>
      </c>
      <c r="H312" s="18" t="s">
        <v>1188</v>
      </c>
      <c r="I312" s="18" t="s">
        <v>1189</v>
      </c>
      <c r="J312" s="18">
        <v>27</v>
      </c>
      <c r="K312" s="128">
        <v>44477</v>
      </c>
      <c r="L312" s="128">
        <v>44740</v>
      </c>
      <c r="M312" s="128">
        <v>45291</v>
      </c>
      <c r="N312" s="125">
        <v>1605034.85</v>
      </c>
      <c r="O312" s="125">
        <v>492269</v>
      </c>
      <c r="P312" s="125">
        <v>344588.3</v>
      </c>
      <c r="Q312" s="125">
        <v>137835.32</v>
      </c>
      <c r="R312" s="125"/>
      <c r="S312" s="125">
        <v>1112765.8500000001</v>
      </c>
      <c r="T312" s="129">
        <v>7.27</v>
      </c>
      <c r="U312" s="130" t="s">
        <v>1190</v>
      </c>
      <c r="V312" s="131" t="s">
        <v>374</v>
      </c>
      <c r="W312" s="22" t="e">
        <f>VLOOKUP(B312,[1]Sheet1!$A:$C,3,FALSE)</f>
        <v>#N/A</v>
      </c>
      <c r="X312" s="22">
        <v>0</v>
      </c>
      <c r="Y312" s="22">
        <v>0</v>
      </c>
      <c r="Z312" s="22">
        <v>0</v>
      </c>
    </row>
    <row r="313" spans="1:26" ht="87" x14ac:dyDescent="0.35">
      <c r="A313" s="19">
        <f t="shared" si="8"/>
        <v>310</v>
      </c>
      <c r="B313" s="18">
        <v>155675</v>
      </c>
      <c r="C313" s="18" t="s">
        <v>1191</v>
      </c>
      <c r="D313" s="127" t="s">
        <v>1170</v>
      </c>
      <c r="E313" s="18" t="s">
        <v>1171</v>
      </c>
      <c r="F313" s="18" t="s">
        <v>979</v>
      </c>
      <c r="G313" s="18" t="s">
        <v>1125</v>
      </c>
      <c r="H313" s="18" t="s">
        <v>1192</v>
      </c>
      <c r="I313" s="18" t="s">
        <v>1193</v>
      </c>
      <c r="J313" s="18">
        <v>24</v>
      </c>
      <c r="K313" s="128">
        <v>44924</v>
      </c>
      <c r="L313" s="128">
        <v>44924</v>
      </c>
      <c r="M313" s="128">
        <v>45291</v>
      </c>
      <c r="N313" s="125">
        <v>494576.67</v>
      </c>
      <c r="O313" s="125">
        <v>479249.47</v>
      </c>
      <c r="P313" s="125">
        <v>335474.62</v>
      </c>
      <c r="Q313" s="125">
        <v>134189.84</v>
      </c>
      <c r="R313" s="125">
        <v>9585.01</v>
      </c>
      <c r="S313" s="125">
        <v>15327.2</v>
      </c>
      <c r="T313" s="129">
        <v>0</v>
      </c>
      <c r="U313" s="130" t="s">
        <v>1194</v>
      </c>
      <c r="V313" s="131" t="s">
        <v>374</v>
      </c>
      <c r="W313" s="22" t="e">
        <f>VLOOKUP(B313,[1]Sheet1!$A:$C,3,FALSE)</f>
        <v>#N/A</v>
      </c>
      <c r="X313" s="22">
        <v>0</v>
      </c>
      <c r="Y313" s="22">
        <v>0</v>
      </c>
      <c r="Z313" s="22">
        <v>0</v>
      </c>
    </row>
    <row r="314" spans="1:26" ht="116" x14ac:dyDescent="0.35">
      <c r="A314" s="19">
        <f t="shared" si="8"/>
        <v>311</v>
      </c>
      <c r="B314" s="18">
        <v>122517</v>
      </c>
      <c r="C314" s="18" t="s">
        <v>1195</v>
      </c>
      <c r="D314" s="127" t="s">
        <v>1170</v>
      </c>
      <c r="E314" s="18" t="s">
        <v>1171</v>
      </c>
      <c r="F314" s="18" t="s">
        <v>979</v>
      </c>
      <c r="G314" s="18" t="s">
        <v>1004</v>
      </c>
      <c r="H314" s="18" t="s">
        <v>1196</v>
      </c>
      <c r="I314" s="18" t="s">
        <v>1197</v>
      </c>
      <c r="J314" s="18">
        <v>69</v>
      </c>
      <c r="K314" s="128">
        <v>43023</v>
      </c>
      <c r="L314" s="128">
        <v>43549</v>
      </c>
      <c r="M314" s="128">
        <v>45106</v>
      </c>
      <c r="N314" s="125">
        <v>14227563.6</v>
      </c>
      <c r="O314" s="125">
        <v>6802065.1799999997</v>
      </c>
      <c r="P314" s="125">
        <v>4761445.6399999997</v>
      </c>
      <c r="Q314" s="125">
        <v>1904578.23</v>
      </c>
      <c r="R314" s="125">
        <v>136041.31</v>
      </c>
      <c r="S314" s="125">
        <v>7425498.4199999999</v>
      </c>
      <c r="T314" s="129">
        <v>10.039999999999999</v>
      </c>
      <c r="U314" s="130" t="s">
        <v>1198</v>
      </c>
      <c r="V314" s="131" t="s">
        <v>374</v>
      </c>
      <c r="W314" s="22" t="e">
        <f>VLOOKUP(B314,[1]Sheet1!$A:$C,3,FALSE)</f>
        <v>#N/A</v>
      </c>
      <c r="X314" s="22">
        <v>80203.59</v>
      </c>
      <c r="Y314" s="22">
        <v>80203.59</v>
      </c>
      <c r="Z314" s="22">
        <v>56142.51472399359</v>
      </c>
    </row>
    <row r="315" spans="1:26" ht="101.5" x14ac:dyDescent="0.35">
      <c r="A315" s="19">
        <f t="shared" si="8"/>
        <v>312</v>
      </c>
      <c r="B315" s="18">
        <v>116392</v>
      </c>
      <c r="C315" s="18" t="s">
        <v>1199</v>
      </c>
      <c r="D315" s="127" t="s">
        <v>1170</v>
      </c>
      <c r="E315" s="18" t="s">
        <v>1200</v>
      </c>
      <c r="F315" s="18" t="s">
        <v>979</v>
      </c>
      <c r="G315" s="18" t="s">
        <v>1023</v>
      </c>
      <c r="H315" s="18" t="s">
        <v>1201</v>
      </c>
      <c r="I315" s="18" t="s">
        <v>1202</v>
      </c>
      <c r="J315" s="18">
        <v>71</v>
      </c>
      <c r="K315" s="128">
        <v>43497</v>
      </c>
      <c r="L315" s="128">
        <v>43497</v>
      </c>
      <c r="M315" s="128">
        <v>45291</v>
      </c>
      <c r="N315" s="125">
        <v>4259463.42</v>
      </c>
      <c r="O315" s="125">
        <v>4259463.42</v>
      </c>
      <c r="P315" s="125">
        <v>3548133.03</v>
      </c>
      <c r="Q315" s="125">
        <v>626141.12</v>
      </c>
      <c r="R315" s="125">
        <v>85189.27</v>
      </c>
      <c r="S315" s="125"/>
      <c r="T315" s="129">
        <v>34.520000000000003</v>
      </c>
      <c r="U315" s="130" t="s">
        <v>1203</v>
      </c>
      <c r="V315" s="131" t="s">
        <v>374</v>
      </c>
      <c r="W315" s="22" t="e">
        <f>VLOOKUP(B315,[1]Sheet1!$A:$C,3,FALSE)</f>
        <v>#N/A</v>
      </c>
      <c r="X315" s="22">
        <v>2457300.9900000002</v>
      </c>
      <c r="Y315" s="22">
        <v>2408154.98</v>
      </c>
      <c r="Z315" s="22">
        <v>2046931.7000000002</v>
      </c>
    </row>
    <row r="316" spans="1:26" ht="130.5" x14ac:dyDescent="0.35">
      <c r="A316" s="19">
        <f t="shared" si="8"/>
        <v>313</v>
      </c>
      <c r="B316" s="18">
        <v>130557</v>
      </c>
      <c r="C316" s="18" t="s">
        <v>1204</v>
      </c>
      <c r="D316" s="127" t="s">
        <v>1170</v>
      </c>
      <c r="E316" s="18" t="s">
        <v>1200</v>
      </c>
      <c r="F316" s="18" t="s">
        <v>979</v>
      </c>
      <c r="G316" s="18" t="s">
        <v>1004</v>
      </c>
      <c r="H316" s="18" t="s">
        <v>1205</v>
      </c>
      <c r="I316" s="18" t="s">
        <v>1206</v>
      </c>
      <c r="J316" s="18">
        <v>31</v>
      </c>
      <c r="K316" s="128">
        <v>43608</v>
      </c>
      <c r="L316" s="128">
        <v>43921</v>
      </c>
      <c r="M316" s="128">
        <v>45291</v>
      </c>
      <c r="N316" s="125">
        <v>5811625.9400000004</v>
      </c>
      <c r="O316" s="125">
        <v>4662474.0199999996</v>
      </c>
      <c r="P316" s="125">
        <v>3263731.81</v>
      </c>
      <c r="Q316" s="125">
        <v>1305492.72</v>
      </c>
      <c r="R316" s="125">
        <v>93249.49</v>
      </c>
      <c r="S316" s="125">
        <v>1149151.9200000009</v>
      </c>
      <c r="T316" s="129">
        <v>20.07</v>
      </c>
      <c r="U316" s="130" t="s">
        <v>1207</v>
      </c>
      <c r="V316" s="131" t="s">
        <v>374</v>
      </c>
      <c r="W316" s="22" t="e">
        <f>VLOOKUP(B316,[1]Sheet1!$A:$C,3,FALSE)</f>
        <v>#N/A</v>
      </c>
      <c r="X316" s="22">
        <v>228480</v>
      </c>
      <c r="Y316" s="22">
        <v>228480</v>
      </c>
      <c r="Z316" s="22">
        <v>159936</v>
      </c>
    </row>
    <row r="317" spans="1:26" ht="29" x14ac:dyDescent="0.35">
      <c r="A317" s="19">
        <f t="shared" si="8"/>
        <v>314</v>
      </c>
      <c r="B317" s="18">
        <v>155125</v>
      </c>
      <c r="C317" s="18" t="s">
        <v>1208</v>
      </c>
      <c r="D317" s="127" t="s">
        <v>1209</v>
      </c>
      <c r="E317" s="18" t="s">
        <v>1210</v>
      </c>
      <c r="F317" s="18" t="s">
        <v>979</v>
      </c>
      <c r="G317" s="18" t="s">
        <v>980</v>
      </c>
      <c r="H317" s="18" t="s">
        <v>1211</v>
      </c>
      <c r="I317" s="18" t="s">
        <v>1103</v>
      </c>
      <c r="J317" s="18">
        <v>27</v>
      </c>
      <c r="K317" s="128">
        <v>44888</v>
      </c>
      <c r="L317" s="128">
        <v>44888</v>
      </c>
      <c r="M317" s="128">
        <v>45260</v>
      </c>
      <c r="N317" s="125">
        <v>1430119.9</v>
      </c>
      <c r="O317" s="125">
        <v>475150</v>
      </c>
      <c r="P317" s="125">
        <v>451392.5</v>
      </c>
      <c r="Q317" s="125">
        <v>14254.5</v>
      </c>
      <c r="R317" s="125">
        <v>9503</v>
      </c>
      <c r="S317" s="125">
        <v>954969.9</v>
      </c>
      <c r="T317" s="129">
        <v>0</v>
      </c>
      <c r="U317" s="130"/>
      <c r="V317" s="131" t="s">
        <v>374</v>
      </c>
      <c r="W317" s="22" t="e">
        <f>VLOOKUP(B317,[1]Sheet1!$A:$C,3,FALSE)</f>
        <v>#N/A</v>
      </c>
      <c r="X317" s="22">
        <v>0</v>
      </c>
      <c r="Y317" s="22">
        <v>0</v>
      </c>
      <c r="Z317" s="22">
        <v>0</v>
      </c>
    </row>
    <row r="318" spans="1:26" ht="43.5" x14ac:dyDescent="0.35">
      <c r="A318" s="19">
        <f t="shared" si="8"/>
        <v>315</v>
      </c>
      <c r="B318" s="18">
        <v>142504</v>
      </c>
      <c r="C318" s="18" t="s">
        <v>1212</v>
      </c>
      <c r="D318" s="127" t="s">
        <v>1209</v>
      </c>
      <c r="E318" s="18" t="s">
        <v>1210</v>
      </c>
      <c r="F318" s="18" t="s">
        <v>979</v>
      </c>
      <c r="G318" s="18" t="s">
        <v>1067</v>
      </c>
      <c r="H318" s="18" t="s">
        <v>1213</v>
      </c>
      <c r="I318" s="18" t="s">
        <v>1082</v>
      </c>
      <c r="J318" s="18"/>
      <c r="K318" s="128">
        <v>44889</v>
      </c>
      <c r="L318" s="128">
        <v>44889</v>
      </c>
      <c r="M318" s="128">
        <v>45291</v>
      </c>
      <c r="N318" s="125">
        <v>4300694.3499999996</v>
      </c>
      <c r="O318" s="125">
        <v>1465837.75</v>
      </c>
      <c r="P318" s="125">
        <v>1392545.86</v>
      </c>
      <c r="Q318" s="125">
        <v>43975.13</v>
      </c>
      <c r="R318" s="125">
        <v>29316.76</v>
      </c>
      <c r="S318" s="125">
        <v>2834856.6</v>
      </c>
      <c r="T318" s="129">
        <v>3.42</v>
      </c>
      <c r="U318" s="130" t="s">
        <v>1214</v>
      </c>
      <c r="V318" s="131" t="s">
        <v>374</v>
      </c>
      <c r="W318" s="22" t="e">
        <f>VLOOKUP(B318,[1]Sheet1!$A:$C,3,FALSE)</f>
        <v>#N/A</v>
      </c>
      <c r="X318" s="22">
        <v>0</v>
      </c>
      <c r="Y318" s="22">
        <v>0</v>
      </c>
      <c r="Z318" s="22">
        <v>0</v>
      </c>
    </row>
    <row r="319" spans="1:26" ht="145" x14ac:dyDescent="0.35">
      <c r="A319" s="19">
        <f t="shared" si="8"/>
        <v>316</v>
      </c>
      <c r="B319" s="18">
        <v>153893</v>
      </c>
      <c r="C319" s="18" t="s">
        <v>1215</v>
      </c>
      <c r="D319" s="127" t="s">
        <v>1209</v>
      </c>
      <c r="E319" s="18" t="s">
        <v>1210</v>
      </c>
      <c r="F319" s="18" t="s">
        <v>979</v>
      </c>
      <c r="G319" s="18" t="s">
        <v>1004</v>
      </c>
      <c r="H319" s="18" t="s">
        <v>1216</v>
      </c>
      <c r="I319" s="18" t="s">
        <v>1006</v>
      </c>
      <c r="J319" s="18">
        <v>43</v>
      </c>
      <c r="K319" s="128">
        <v>43983</v>
      </c>
      <c r="L319" s="128">
        <v>44746</v>
      </c>
      <c r="M319" s="128">
        <v>45291</v>
      </c>
      <c r="N319" s="125">
        <v>13158805</v>
      </c>
      <c r="O319" s="125">
        <v>13158805</v>
      </c>
      <c r="P319" s="125">
        <v>12500864.77</v>
      </c>
      <c r="Q319" s="125">
        <v>394764.13</v>
      </c>
      <c r="R319" s="125">
        <v>263176.09999999998</v>
      </c>
      <c r="S319" s="125"/>
      <c r="T319" s="129">
        <v>0.04</v>
      </c>
      <c r="U319" s="130" t="s">
        <v>1217</v>
      </c>
      <c r="V319" s="131" t="s">
        <v>374</v>
      </c>
      <c r="W319" s="22" t="e">
        <f>VLOOKUP(B319,[1]Sheet1!$A:$C,3,FALSE)</f>
        <v>#N/A</v>
      </c>
      <c r="X319" s="22">
        <v>491258.43</v>
      </c>
      <c r="Y319" s="22">
        <v>491258.43</v>
      </c>
      <c r="Z319" s="22">
        <v>466695.50999995694</v>
      </c>
    </row>
    <row r="320" spans="1:26" ht="58" x14ac:dyDescent="0.35">
      <c r="A320" s="19">
        <f t="shared" si="8"/>
        <v>317</v>
      </c>
      <c r="B320" s="18">
        <v>155688</v>
      </c>
      <c r="C320" s="18" t="s">
        <v>1218</v>
      </c>
      <c r="D320" s="127" t="s">
        <v>1209</v>
      </c>
      <c r="E320" s="18" t="s">
        <v>1210</v>
      </c>
      <c r="F320" s="18" t="s">
        <v>979</v>
      </c>
      <c r="G320" s="18" t="s">
        <v>980</v>
      </c>
      <c r="H320" s="18" t="s">
        <v>1219</v>
      </c>
      <c r="I320" s="18" t="s">
        <v>1103</v>
      </c>
      <c r="J320" s="18">
        <v>32</v>
      </c>
      <c r="K320" s="128">
        <v>44883</v>
      </c>
      <c r="L320" s="128">
        <v>44882</v>
      </c>
      <c r="M320" s="128">
        <v>45289</v>
      </c>
      <c r="N320" s="125">
        <v>24139685.699999999</v>
      </c>
      <c r="O320" s="125">
        <v>8932819.4900000002</v>
      </c>
      <c r="P320" s="125">
        <v>8486178.5199999996</v>
      </c>
      <c r="Q320" s="125">
        <v>267984.59000000003</v>
      </c>
      <c r="R320" s="125">
        <v>178656.38</v>
      </c>
      <c r="S320" s="125">
        <v>15206866.210000001</v>
      </c>
      <c r="T320" s="129">
        <v>0</v>
      </c>
      <c r="U320" s="130" t="s">
        <v>1220</v>
      </c>
      <c r="V320" s="131" t="s">
        <v>374</v>
      </c>
      <c r="W320" s="22" t="e">
        <f>VLOOKUP(B320,[1]Sheet1!$A:$C,3,FALSE)</f>
        <v>#N/A</v>
      </c>
      <c r="X320" s="22">
        <v>0</v>
      </c>
      <c r="Y320" s="22">
        <v>0</v>
      </c>
      <c r="Z320" s="22">
        <v>0</v>
      </c>
    </row>
    <row r="321" spans="1:26" ht="58" x14ac:dyDescent="0.35">
      <c r="A321" s="19">
        <f t="shared" si="8"/>
        <v>318</v>
      </c>
      <c r="B321" s="18">
        <v>155498</v>
      </c>
      <c r="C321" s="18" t="s">
        <v>1221</v>
      </c>
      <c r="D321" s="127" t="s">
        <v>1209</v>
      </c>
      <c r="E321" s="18" t="s">
        <v>1210</v>
      </c>
      <c r="F321" s="18" t="s">
        <v>979</v>
      </c>
      <c r="G321" s="18" t="s">
        <v>980</v>
      </c>
      <c r="H321" s="18" t="s">
        <v>1222</v>
      </c>
      <c r="I321" s="18" t="s">
        <v>1017</v>
      </c>
      <c r="J321" s="18"/>
      <c r="K321" s="128">
        <v>44902</v>
      </c>
      <c r="L321" s="128">
        <v>44901</v>
      </c>
      <c r="M321" s="128">
        <v>45291</v>
      </c>
      <c r="N321" s="125">
        <v>4751489.4000000004</v>
      </c>
      <c r="O321" s="125">
        <v>4602176.09</v>
      </c>
      <c r="P321" s="125">
        <v>4372067.28</v>
      </c>
      <c r="Q321" s="125">
        <v>138065.29</v>
      </c>
      <c r="R321" s="125">
        <v>92043.520000000004</v>
      </c>
      <c r="S321" s="125">
        <v>149313.31</v>
      </c>
      <c r="T321" s="129"/>
      <c r="U321" s="130"/>
      <c r="V321" s="131" t="s">
        <v>374</v>
      </c>
      <c r="W321" s="22" t="e">
        <f>VLOOKUP(B321,[1]Sheet1!$A:$C,3,FALSE)</f>
        <v>#N/A</v>
      </c>
      <c r="X321" s="22">
        <v>0</v>
      </c>
      <c r="Y321" s="22">
        <v>0</v>
      </c>
      <c r="Z321" s="22">
        <v>0</v>
      </c>
    </row>
    <row r="322" spans="1:26" ht="87" x14ac:dyDescent="0.35">
      <c r="A322" s="19">
        <f t="shared" si="8"/>
        <v>319</v>
      </c>
      <c r="B322" s="18">
        <v>151749</v>
      </c>
      <c r="C322" s="18" t="s">
        <v>1223</v>
      </c>
      <c r="D322" s="127" t="s">
        <v>1209</v>
      </c>
      <c r="E322" s="18" t="s">
        <v>1210</v>
      </c>
      <c r="F322" s="18" t="s">
        <v>979</v>
      </c>
      <c r="G322" s="18" t="s">
        <v>1067</v>
      </c>
      <c r="H322" s="18" t="s">
        <v>1224</v>
      </c>
      <c r="I322" s="18" t="s">
        <v>1082</v>
      </c>
      <c r="J322" s="18"/>
      <c r="K322" s="128">
        <v>44904</v>
      </c>
      <c r="L322" s="128">
        <v>44903</v>
      </c>
      <c r="M322" s="128">
        <v>45291</v>
      </c>
      <c r="N322" s="125">
        <v>2535430.48</v>
      </c>
      <c r="O322" s="125">
        <v>1311414</v>
      </c>
      <c r="P322" s="125">
        <v>1245843.3</v>
      </c>
      <c r="Q322" s="125">
        <v>39342.42</v>
      </c>
      <c r="R322" s="125">
        <v>26228.28</v>
      </c>
      <c r="S322" s="125">
        <v>1224016.48</v>
      </c>
      <c r="T322" s="129"/>
      <c r="U322" s="130" t="s">
        <v>1225</v>
      </c>
      <c r="V322" s="131" t="s">
        <v>374</v>
      </c>
      <c r="W322" s="22" t="e">
        <f>VLOOKUP(B322,[1]Sheet1!$A:$C,3,FALSE)</f>
        <v>#N/A</v>
      </c>
      <c r="X322" s="22">
        <v>0</v>
      </c>
      <c r="Y322" s="22">
        <v>0</v>
      </c>
      <c r="Z322" s="22">
        <v>0</v>
      </c>
    </row>
    <row r="323" spans="1:26" ht="87" x14ac:dyDescent="0.35">
      <c r="A323" s="19">
        <f t="shared" si="8"/>
        <v>320</v>
      </c>
      <c r="B323" s="127">
        <v>122671</v>
      </c>
      <c r="C323" s="127">
        <v>4677</v>
      </c>
      <c r="D323" s="18">
        <v>2</v>
      </c>
      <c r="E323" s="78" t="s">
        <v>1226</v>
      </c>
      <c r="F323" s="18" t="s">
        <v>1227</v>
      </c>
      <c r="G323" s="18" t="s">
        <v>1228</v>
      </c>
      <c r="H323" s="18" t="s">
        <v>1229</v>
      </c>
      <c r="I323" s="18" t="s">
        <v>1230</v>
      </c>
      <c r="J323" s="133">
        <v>69</v>
      </c>
      <c r="K323" s="27">
        <v>43191</v>
      </c>
      <c r="L323" s="27">
        <v>43690</v>
      </c>
      <c r="M323" s="27">
        <v>45291</v>
      </c>
      <c r="N323" s="125">
        <v>2618439.4900000002</v>
      </c>
      <c r="O323" s="125">
        <v>1485312.65</v>
      </c>
      <c r="P323" s="125">
        <v>1265515.77</v>
      </c>
      <c r="Q323" s="125">
        <v>222796.88</v>
      </c>
      <c r="R323" s="125">
        <v>1069564.48</v>
      </c>
      <c r="S323" s="125">
        <v>63562.36</v>
      </c>
      <c r="T323" s="61">
        <v>0.03</v>
      </c>
      <c r="U323" s="134" t="s">
        <v>1231</v>
      </c>
      <c r="V323" s="135">
        <v>4</v>
      </c>
      <c r="W323" s="22">
        <f>VLOOKUP(B323,[1]Sheet1!$A:$C,3,FALSE)</f>
        <v>10067.862907999999</v>
      </c>
      <c r="X323" s="22">
        <v>54050.999999999993</v>
      </c>
      <c r="Y323" s="22">
        <v>48645.9</v>
      </c>
      <c r="Z323" s="22">
        <v>41349.019999999997</v>
      </c>
    </row>
    <row r="324" spans="1:26" ht="290" x14ac:dyDescent="0.35">
      <c r="A324" s="19">
        <f t="shared" si="8"/>
        <v>321</v>
      </c>
      <c r="B324" s="19">
        <v>110255</v>
      </c>
      <c r="C324" s="19">
        <v>3366</v>
      </c>
      <c r="D324" s="19">
        <v>3</v>
      </c>
      <c r="E324" s="19" t="s">
        <v>747</v>
      </c>
      <c r="F324" s="25" t="s">
        <v>1227</v>
      </c>
      <c r="G324" s="19" t="s">
        <v>1232</v>
      </c>
      <c r="H324" s="19" t="s">
        <v>1233</v>
      </c>
      <c r="I324" s="19" t="s">
        <v>1234</v>
      </c>
      <c r="J324" s="133">
        <v>80</v>
      </c>
      <c r="K324" s="27">
        <v>42856</v>
      </c>
      <c r="L324" s="26">
        <v>43397</v>
      </c>
      <c r="M324" s="27">
        <v>45291</v>
      </c>
      <c r="N324" s="125">
        <v>3318343.57</v>
      </c>
      <c r="O324" s="125">
        <v>2951903.63</v>
      </c>
      <c r="P324" s="125">
        <v>2509118.08</v>
      </c>
      <c r="Q324" s="125">
        <v>383747.45</v>
      </c>
      <c r="R324" s="125">
        <v>59038.1</v>
      </c>
      <c r="S324" s="125">
        <v>366439.39</v>
      </c>
      <c r="T324" s="136">
        <v>4.2999999999999997E-2</v>
      </c>
      <c r="U324" s="137" t="s">
        <v>1235</v>
      </c>
      <c r="V324" s="43">
        <v>4</v>
      </c>
      <c r="W324" s="22">
        <f>VLOOKUP(B324,[1]Sheet1!$A:$C,3,FALSE)</f>
        <v>31518.673817999999</v>
      </c>
      <c r="X324" s="22">
        <v>153337.5</v>
      </c>
      <c r="Y324" s="22">
        <v>153337.5</v>
      </c>
      <c r="Z324" s="22">
        <v>130336.90000000001</v>
      </c>
    </row>
    <row r="325" spans="1:26" ht="333.5" x14ac:dyDescent="0.35">
      <c r="A325" s="19">
        <f t="shared" si="8"/>
        <v>322</v>
      </c>
      <c r="B325" s="19">
        <v>112510</v>
      </c>
      <c r="C325" s="19">
        <v>1687</v>
      </c>
      <c r="D325" s="19">
        <v>3</v>
      </c>
      <c r="E325" s="19" t="s">
        <v>747</v>
      </c>
      <c r="F325" s="25" t="s">
        <v>1227</v>
      </c>
      <c r="G325" s="19" t="s">
        <v>1228</v>
      </c>
      <c r="H325" s="19" t="s">
        <v>1236</v>
      </c>
      <c r="I325" s="19" t="s">
        <v>1230</v>
      </c>
      <c r="J325" s="133">
        <v>92</v>
      </c>
      <c r="K325" s="27">
        <v>42401</v>
      </c>
      <c r="L325" s="26">
        <v>43187</v>
      </c>
      <c r="M325" s="27">
        <v>45199</v>
      </c>
      <c r="N325" s="125">
        <v>2899164.99</v>
      </c>
      <c r="O325" s="125">
        <v>2874912.41</v>
      </c>
      <c r="P325" s="125">
        <v>2443675.5499999998</v>
      </c>
      <c r="Q325" s="125">
        <v>373738.61</v>
      </c>
      <c r="R325" s="125">
        <v>57498.25</v>
      </c>
      <c r="S325" s="125">
        <v>24252.58</v>
      </c>
      <c r="T325" s="136">
        <v>0.99</v>
      </c>
      <c r="U325" s="137" t="s">
        <v>1237</v>
      </c>
      <c r="V325" s="30">
        <v>4</v>
      </c>
      <c r="W325" s="22">
        <f>VLOOKUP(B325,[1]Sheet1!$A:$C,3,FALSE)</f>
        <v>205988.28284399997</v>
      </c>
      <c r="X325" s="22">
        <v>2490599.85</v>
      </c>
      <c r="Y325" s="22">
        <v>2490599.85</v>
      </c>
      <c r="Z325" s="22">
        <v>2117009.9</v>
      </c>
    </row>
    <row r="326" spans="1:26" ht="409.5" x14ac:dyDescent="0.35">
      <c r="A326" s="19">
        <f t="shared" ref="A326:A367" si="9">A325+1</f>
        <v>323</v>
      </c>
      <c r="B326" s="19">
        <v>126698</v>
      </c>
      <c r="C326" s="19">
        <v>5098</v>
      </c>
      <c r="D326" s="19">
        <v>4</v>
      </c>
      <c r="E326" s="19" t="s">
        <v>795</v>
      </c>
      <c r="F326" s="25" t="s">
        <v>1227</v>
      </c>
      <c r="G326" s="19" t="s">
        <v>1228</v>
      </c>
      <c r="H326" s="19" t="s">
        <v>1238</v>
      </c>
      <c r="I326" s="19" t="s">
        <v>1239</v>
      </c>
      <c r="J326" s="133">
        <v>70</v>
      </c>
      <c r="K326" s="40">
        <v>43160</v>
      </c>
      <c r="L326" s="27">
        <v>43908</v>
      </c>
      <c r="M326" s="40">
        <v>45291</v>
      </c>
      <c r="N326" s="125">
        <v>1698447.11</v>
      </c>
      <c r="O326" s="125">
        <v>1094662.79</v>
      </c>
      <c r="P326" s="125">
        <v>930463.37</v>
      </c>
      <c r="Q326" s="125">
        <v>142306.16</v>
      </c>
      <c r="R326" s="125">
        <v>625677.57999999996</v>
      </c>
      <c r="S326" s="125">
        <v>603784.31999999995</v>
      </c>
      <c r="T326" s="136">
        <v>8.8000000000000005E-3</v>
      </c>
      <c r="U326" s="138" t="s">
        <v>1240</v>
      </c>
      <c r="V326" s="139">
        <v>4</v>
      </c>
      <c r="W326" s="22" t="e">
        <f>VLOOKUP(B326,[1]Sheet1!$A:$C,3,FALSE)</f>
        <v>#N/A</v>
      </c>
      <c r="X326" s="22">
        <v>54465.929999999993</v>
      </c>
      <c r="Y326" s="22">
        <v>54465.93</v>
      </c>
      <c r="Z326" s="22">
        <v>46296.04121055163</v>
      </c>
    </row>
    <row r="327" spans="1:26" ht="246.5" x14ac:dyDescent="0.35">
      <c r="A327" s="19">
        <f t="shared" si="9"/>
        <v>324</v>
      </c>
      <c r="B327" s="19">
        <v>127797</v>
      </c>
      <c r="C327" s="19">
        <v>5030</v>
      </c>
      <c r="D327" s="19">
        <v>4</v>
      </c>
      <c r="E327" s="19" t="s">
        <v>795</v>
      </c>
      <c r="F327" s="25" t="s">
        <v>1227</v>
      </c>
      <c r="G327" s="19" t="s">
        <v>1241</v>
      </c>
      <c r="H327" s="19" t="s">
        <v>1242</v>
      </c>
      <c r="I327" s="18" t="s">
        <v>1243</v>
      </c>
      <c r="J327" s="133">
        <v>65</v>
      </c>
      <c r="K327" s="27">
        <v>43313</v>
      </c>
      <c r="L327" s="26">
        <v>43822</v>
      </c>
      <c r="M327" s="27">
        <v>45291</v>
      </c>
      <c r="N327" s="125">
        <v>2746371.62</v>
      </c>
      <c r="O327" s="125">
        <v>2649730.2599999998</v>
      </c>
      <c r="P327" s="125">
        <v>2252270.7200000002</v>
      </c>
      <c r="Q327" s="125">
        <v>344464.93</v>
      </c>
      <c r="R327" s="125">
        <v>149635.97</v>
      </c>
      <c r="S327" s="125">
        <v>96641.36</v>
      </c>
      <c r="T327" s="136">
        <v>3.9899999999999998E-2</v>
      </c>
      <c r="U327" s="140" t="s">
        <v>1244</v>
      </c>
      <c r="V327" s="139">
        <v>4</v>
      </c>
      <c r="W327" s="22">
        <f>VLOOKUP(B327,[1]Sheet1!$A:$C,3,FALSE)</f>
        <v>17556.411</v>
      </c>
      <c r="X327" s="22">
        <v>85896.56</v>
      </c>
      <c r="Y327" s="22">
        <v>85896.56</v>
      </c>
      <c r="Z327" s="22">
        <v>73012.08</v>
      </c>
    </row>
    <row r="328" spans="1:26" ht="203" x14ac:dyDescent="0.35">
      <c r="A328" s="19">
        <f t="shared" si="9"/>
        <v>325</v>
      </c>
      <c r="B328" s="19">
        <v>122281</v>
      </c>
      <c r="C328" s="19">
        <v>1140</v>
      </c>
      <c r="D328" s="19">
        <v>5</v>
      </c>
      <c r="E328" s="19" t="s">
        <v>1245</v>
      </c>
      <c r="F328" s="19" t="s">
        <v>1227</v>
      </c>
      <c r="G328" s="19" t="s">
        <v>1246</v>
      </c>
      <c r="H328" s="19" t="s">
        <v>1247</v>
      </c>
      <c r="I328" s="19" t="s">
        <v>1248</v>
      </c>
      <c r="J328" s="133">
        <v>30</v>
      </c>
      <c r="K328" s="27" t="s">
        <v>1249</v>
      </c>
      <c r="L328" s="26">
        <v>43136</v>
      </c>
      <c r="M328" s="27">
        <v>45199</v>
      </c>
      <c r="N328" s="125">
        <v>1912254.82</v>
      </c>
      <c r="O328" s="125">
        <v>1801598.39</v>
      </c>
      <c r="P328" s="125">
        <v>1531358.63</v>
      </c>
      <c r="Q328" s="125">
        <v>234207.79</v>
      </c>
      <c r="R328" s="125">
        <v>36031.97</v>
      </c>
      <c r="S328" s="125">
        <v>110656.43</v>
      </c>
      <c r="T328" s="136">
        <v>0.30009999999999998</v>
      </c>
      <c r="U328" s="140" t="s">
        <v>1250</v>
      </c>
      <c r="V328" s="141">
        <v>4</v>
      </c>
      <c r="W328" s="22">
        <f>VLOOKUP(B328,[1]Sheet1!$A:$C,3,FALSE)</f>
        <v>62775.908208999994</v>
      </c>
      <c r="X328" s="22">
        <v>313126.48</v>
      </c>
      <c r="Y328" s="22">
        <v>306863.94999999995</v>
      </c>
      <c r="Z328" s="22">
        <v>260834.36000000002</v>
      </c>
    </row>
    <row r="329" spans="1:26" ht="58" x14ac:dyDescent="0.35">
      <c r="A329" s="19">
        <f t="shared" si="9"/>
        <v>326</v>
      </c>
      <c r="B329" s="18">
        <v>155710</v>
      </c>
      <c r="C329" s="18">
        <v>8068</v>
      </c>
      <c r="D329" s="18">
        <v>8</v>
      </c>
      <c r="E329" s="18" t="s">
        <v>1251</v>
      </c>
      <c r="F329" s="18" t="s">
        <v>1227</v>
      </c>
      <c r="G329" s="18" t="s">
        <v>1228</v>
      </c>
      <c r="H329" s="18" t="s">
        <v>1252</v>
      </c>
      <c r="I329" s="18" t="s">
        <v>1253</v>
      </c>
      <c r="J329" s="18">
        <v>26</v>
      </c>
      <c r="K329" s="142">
        <v>44501</v>
      </c>
      <c r="L329" s="142">
        <v>44922</v>
      </c>
      <c r="M329" s="142">
        <v>45291</v>
      </c>
      <c r="N329" s="125">
        <v>494542.96</v>
      </c>
      <c r="O329" s="125">
        <v>486766.31</v>
      </c>
      <c r="P329" s="125">
        <v>340736.41699999996</v>
      </c>
      <c r="Q329" s="125">
        <v>136294.54</v>
      </c>
      <c r="R329" s="125">
        <v>9735.35</v>
      </c>
      <c r="S329" s="125">
        <v>7776.65</v>
      </c>
      <c r="T329" s="124">
        <v>4.0000000000000002E-4</v>
      </c>
      <c r="U329" s="134" t="s">
        <v>1254</v>
      </c>
      <c r="V329" s="139">
        <v>4</v>
      </c>
      <c r="W329" s="22">
        <f>VLOOKUP(B329,[1]Sheet1!$A:$C,3,FALSE)</f>
        <v>0</v>
      </c>
      <c r="X329" s="22">
        <v>0</v>
      </c>
      <c r="Y329" s="22">
        <v>0</v>
      </c>
      <c r="Z329" s="22">
        <v>0</v>
      </c>
    </row>
    <row r="330" spans="1:26" ht="43.5" x14ac:dyDescent="0.35">
      <c r="A330" s="19">
        <f t="shared" si="9"/>
        <v>327</v>
      </c>
      <c r="B330" s="18">
        <v>152264</v>
      </c>
      <c r="C330" s="18">
        <v>7943</v>
      </c>
      <c r="D330" s="18">
        <v>8</v>
      </c>
      <c r="E330" s="18" t="s">
        <v>1251</v>
      </c>
      <c r="F330" s="18" t="s">
        <v>1227</v>
      </c>
      <c r="G330" s="18" t="s">
        <v>1255</v>
      </c>
      <c r="H330" s="18" t="s">
        <v>1256</v>
      </c>
      <c r="I330" s="18" t="s">
        <v>1257</v>
      </c>
      <c r="J330" s="18">
        <v>26</v>
      </c>
      <c r="K330" s="142">
        <v>44501</v>
      </c>
      <c r="L330" s="142">
        <v>44851</v>
      </c>
      <c r="M330" s="142">
        <v>45291</v>
      </c>
      <c r="N330" s="125">
        <v>267659.48</v>
      </c>
      <c r="O330" s="125">
        <v>198402.86</v>
      </c>
      <c r="P330" s="125">
        <v>138882.01</v>
      </c>
      <c r="Q330" s="125">
        <v>55552.800800000005</v>
      </c>
      <c r="R330" s="125">
        <v>3968.05</v>
      </c>
      <c r="S330" s="125">
        <v>69256.820000000007</v>
      </c>
      <c r="T330" s="124">
        <v>0</v>
      </c>
      <c r="U330" s="134" t="s">
        <v>1258</v>
      </c>
      <c r="V330" s="139">
        <v>4</v>
      </c>
      <c r="W330" s="22">
        <f>VLOOKUP(B330,[1]Sheet1!$A:$C,3,FALSE)</f>
        <v>0</v>
      </c>
      <c r="X330" s="22">
        <v>0</v>
      </c>
      <c r="Y330" s="22">
        <v>0</v>
      </c>
      <c r="Z330" s="22">
        <v>0</v>
      </c>
    </row>
    <row r="331" spans="1:26" ht="145" x14ac:dyDescent="0.35">
      <c r="A331" s="19">
        <f t="shared" si="9"/>
        <v>328</v>
      </c>
      <c r="B331" s="143">
        <v>146176</v>
      </c>
      <c r="C331" s="143">
        <v>7611</v>
      </c>
      <c r="D331" s="143">
        <v>8</v>
      </c>
      <c r="E331" s="143" t="s">
        <v>331</v>
      </c>
      <c r="F331" s="143" t="s">
        <v>1227</v>
      </c>
      <c r="G331" s="143" t="s">
        <v>1241</v>
      </c>
      <c r="H331" s="143" t="s">
        <v>1259</v>
      </c>
      <c r="I331" s="143" t="s">
        <v>1260</v>
      </c>
      <c r="J331" s="143">
        <v>39</v>
      </c>
      <c r="K331" s="144">
        <v>44105</v>
      </c>
      <c r="L331" s="144">
        <v>44624</v>
      </c>
      <c r="M331" s="145">
        <v>45291</v>
      </c>
      <c r="N331" s="125">
        <v>5240929.92</v>
      </c>
      <c r="O331" s="125">
        <v>4843999.75</v>
      </c>
      <c r="P331" s="125">
        <v>3990799.84</v>
      </c>
      <c r="Q331" s="125">
        <v>1356319.92</v>
      </c>
      <c r="R331" s="125">
        <v>96879.99</v>
      </c>
      <c r="S331" s="125">
        <v>396930.17</v>
      </c>
      <c r="T331" s="124">
        <v>2.93E-2</v>
      </c>
      <c r="U331" s="134" t="s">
        <v>1261</v>
      </c>
      <c r="V331" s="139">
        <v>4</v>
      </c>
      <c r="W331" s="22">
        <f>VLOOKUP(B331,[1]Sheet1!$A:$C,3,FALSE)</f>
        <v>12200.885186</v>
      </c>
      <c r="X331" s="22">
        <v>60371.200000000004</v>
      </c>
      <c r="Y331" s="22">
        <v>60371.199999999997</v>
      </c>
      <c r="Z331" s="22">
        <v>42259.842988824574</v>
      </c>
    </row>
    <row r="332" spans="1:26" ht="409.5" x14ac:dyDescent="0.35">
      <c r="A332" s="19">
        <f t="shared" si="9"/>
        <v>329</v>
      </c>
      <c r="B332" s="143">
        <v>146177</v>
      </c>
      <c r="C332" s="143">
        <v>7537</v>
      </c>
      <c r="D332" s="143">
        <v>8</v>
      </c>
      <c r="E332" s="143" t="s">
        <v>331</v>
      </c>
      <c r="F332" s="143" t="s">
        <v>1227</v>
      </c>
      <c r="G332" s="143" t="s">
        <v>1241</v>
      </c>
      <c r="H332" s="143" t="s">
        <v>1262</v>
      </c>
      <c r="I332" s="143" t="s">
        <v>1260</v>
      </c>
      <c r="J332" s="143">
        <v>39</v>
      </c>
      <c r="K332" s="144">
        <v>44116</v>
      </c>
      <c r="L332" s="144">
        <v>44580</v>
      </c>
      <c r="M332" s="145">
        <v>45291</v>
      </c>
      <c r="N332" s="125">
        <v>3279695.95</v>
      </c>
      <c r="O332" s="125">
        <v>3264721.53</v>
      </c>
      <c r="P332" s="125">
        <v>2285305.0699999998</v>
      </c>
      <c r="Q332" s="125">
        <v>914122.02</v>
      </c>
      <c r="R332" s="125">
        <v>65294.44</v>
      </c>
      <c r="S332" s="125">
        <v>14974.42</v>
      </c>
      <c r="T332" s="124">
        <v>2.6700000000000002E-2</v>
      </c>
      <c r="U332" s="134" t="s">
        <v>1263</v>
      </c>
      <c r="V332" s="139">
        <v>4</v>
      </c>
      <c r="W332" s="22">
        <f>VLOOKUP(B332,[1]Sheet1!$A:$C,3,FALSE)</f>
        <v>11171.208664000002</v>
      </c>
      <c r="X332" s="22">
        <v>54355.75</v>
      </c>
      <c r="Y332" s="22">
        <v>54355.75</v>
      </c>
      <c r="Z332" s="22">
        <v>38049.025000000001</v>
      </c>
    </row>
    <row r="333" spans="1:26" ht="72.5" x14ac:dyDescent="0.35">
      <c r="A333" s="19">
        <f t="shared" si="9"/>
        <v>330</v>
      </c>
      <c r="B333" s="143">
        <v>140344</v>
      </c>
      <c r="C333" s="143">
        <v>7340</v>
      </c>
      <c r="D333" s="143">
        <v>8</v>
      </c>
      <c r="E333" s="143" t="s">
        <v>331</v>
      </c>
      <c r="F333" s="143" t="s">
        <v>1227</v>
      </c>
      <c r="G333" s="143" t="s">
        <v>1246</v>
      </c>
      <c r="H333" s="143" t="s">
        <v>1264</v>
      </c>
      <c r="I333" s="143" t="s">
        <v>1265</v>
      </c>
      <c r="J333" s="143">
        <v>67</v>
      </c>
      <c r="K333" s="144">
        <v>43252</v>
      </c>
      <c r="L333" s="144">
        <v>44550</v>
      </c>
      <c r="M333" s="145">
        <v>45291</v>
      </c>
      <c r="N333" s="125">
        <v>4712911.51</v>
      </c>
      <c r="O333" s="125">
        <v>4712911.51</v>
      </c>
      <c r="P333" s="125">
        <v>3299038.07</v>
      </c>
      <c r="Q333" s="125">
        <v>1319615.2</v>
      </c>
      <c r="R333" s="125">
        <v>94258.240000000005</v>
      </c>
      <c r="S333" s="125">
        <v>0</v>
      </c>
      <c r="T333" s="124" t="s">
        <v>1266</v>
      </c>
      <c r="U333" s="134" t="s">
        <v>1267</v>
      </c>
      <c r="V333" s="139">
        <v>4</v>
      </c>
      <c r="W333" s="22">
        <f>VLOOKUP(B333,[1]Sheet1!$A:$C,3,FALSE)</f>
        <v>0</v>
      </c>
      <c r="X333" s="22">
        <v>0</v>
      </c>
      <c r="Y333" s="22">
        <v>0</v>
      </c>
      <c r="Z333" s="22">
        <v>0</v>
      </c>
    </row>
    <row r="334" spans="1:26" ht="72.5" x14ac:dyDescent="0.35">
      <c r="A334" s="19">
        <f t="shared" si="9"/>
        <v>331</v>
      </c>
      <c r="B334" s="18">
        <v>140360</v>
      </c>
      <c r="C334" s="18">
        <v>7575</v>
      </c>
      <c r="D334" s="18">
        <v>8</v>
      </c>
      <c r="E334" s="18" t="s">
        <v>331</v>
      </c>
      <c r="F334" s="18" t="s">
        <v>1227</v>
      </c>
      <c r="G334" s="18" t="s">
        <v>1246</v>
      </c>
      <c r="H334" s="18" t="s">
        <v>1268</v>
      </c>
      <c r="I334" s="18" t="s">
        <v>1265</v>
      </c>
      <c r="J334" s="18">
        <v>56</v>
      </c>
      <c r="K334" s="27">
        <v>43586</v>
      </c>
      <c r="L334" s="27">
        <v>44608</v>
      </c>
      <c r="M334" s="146">
        <v>45291</v>
      </c>
      <c r="N334" s="125">
        <v>4372968.79</v>
      </c>
      <c r="O334" s="125">
        <v>4372968.79</v>
      </c>
      <c r="P334" s="125">
        <v>3061078.17</v>
      </c>
      <c r="Q334" s="125">
        <v>1224431.24</v>
      </c>
      <c r="R334" s="125">
        <v>87459.38</v>
      </c>
      <c r="S334" s="125">
        <v>0</v>
      </c>
      <c r="T334" s="124" t="s">
        <v>1269</v>
      </c>
      <c r="U334" s="134" t="s">
        <v>1270</v>
      </c>
      <c r="V334" s="139">
        <v>4</v>
      </c>
      <c r="W334" s="22">
        <f>VLOOKUP(B334,[1]Sheet1!$A:$C,3,FALSE)</f>
        <v>0</v>
      </c>
      <c r="X334" s="22">
        <v>0</v>
      </c>
      <c r="Y334" s="22">
        <v>0</v>
      </c>
      <c r="Z334" s="22">
        <v>0</v>
      </c>
    </row>
    <row r="335" spans="1:26" ht="72.5" x14ac:dyDescent="0.35">
      <c r="A335" s="19">
        <f t="shared" si="9"/>
        <v>332</v>
      </c>
      <c r="B335" s="18">
        <v>151224</v>
      </c>
      <c r="C335" s="18">
        <v>7859</v>
      </c>
      <c r="D335" s="18">
        <v>8</v>
      </c>
      <c r="E335" s="18" t="s">
        <v>331</v>
      </c>
      <c r="F335" s="18" t="s">
        <v>1227</v>
      </c>
      <c r="G335" s="18" t="s">
        <v>1246</v>
      </c>
      <c r="H335" s="18" t="s">
        <v>1271</v>
      </c>
      <c r="I335" s="18" t="s">
        <v>1265</v>
      </c>
      <c r="J335" s="18">
        <v>35</v>
      </c>
      <c r="K335" s="27">
        <v>44228</v>
      </c>
      <c r="L335" s="27">
        <v>44789</v>
      </c>
      <c r="M335" s="146">
        <v>45291</v>
      </c>
      <c r="N335" s="125">
        <v>3610134.07</v>
      </c>
      <c r="O335" s="147">
        <v>3610131.43</v>
      </c>
      <c r="P335" s="125">
        <v>2527092.0099999998</v>
      </c>
      <c r="Q335" s="125">
        <v>1010836.79</v>
      </c>
      <c r="R335" s="125">
        <v>72202.63</v>
      </c>
      <c r="S335" s="125">
        <v>2.64</v>
      </c>
      <c r="T335" s="124" t="s">
        <v>1266</v>
      </c>
      <c r="U335" s="134" t="s">
        <v>1272</v>
      </c>
      <c r="V335" s="139">
        <v>4</v>
      </c>
      <c r="W335" s="22">
        <f>VLOOKUP(B335,[1]Sheet1!$A:$C,3,FALSE)</f>
        <v>0</v>
      </c>
      <c r="X335" s="22">
        <v>0</v>
      </c>
      <c r="Y335" s="22">
        <v>0</v>
      </c>
      <c r="Z335" s="22">
        <v>0</v>
      </c>
    </row>
    <row r="336" spans="1:26" ht="72.5" x14ac:dyDescent="0.35">
      <c r="A336" s="19">
        <f t="shared" si="9"/>
        <v>333</v>
      </c>
      <c r="B336" s="18">
        <v>152225</v>
      </c>
      <c r="C336" s="18">
        <v>8002</v>
      </c>
      <c r="D336" s="18">
        <v>8</v>
      </c>
      <c r="E336" s="18" t="s">
        <v>331</v>
      </c>
      <c r="F336" s="18" t="s">
        <v>1227</v>
      </c>
      <c r="G336" s="18" t="s">
        <v>1246</v>
      </c>
      <c r="H336" s="18" t="s">
        <v>1273</v>
      </c>
      <c r="I336" s="18" t="s">
        <v>1265</v>
      </c>
      <c r="J336" s="18">
        <v>35</v>
      </c>
      <c r="K336" s="144">
        <v>44228</v>
      </c>
      <c r="L336" s="144">
        <v>44873</v>
      </c>
      <c r="M336" s="145">
        <v>45291</v>
      </c>
      <c r="N336" s="148">
        <v>4792759.47</v>
      </c>
      <c r="O336" s="147">
        <v>4741270.26</v>
      </c>
      <c r="P336" s="148">
        <v>3318889.21</v>
      </c>
      <c r="Q336" s="148">
        <v>1327555.6499999999</v>
      </c>
      <c r="R336" s="125">
        <v>94825.4</v>
      </c>
      <c r="S336" s="125">
        <v>51489.21</v>
      </c>
      <c r="T336" s="124" t="s">
        <v>1266</v>
      </c>
      <c r="U336" s="134" t="s">
        <v>1274</v>
      </c>
      <c r="V336" s="139">
        <v>4</v>
      </c>
      <c r="W336" s="22">
        <f>VLOOKUP(B336,[1]Sheet1!$A:$C,3,FALSE)</f>
        <v>0</v>
      </c>
      <c r="X336" s="22">
        <v>0</v>
      </c>
      <c r="Y336" s="22">
        <v>0</v>
      </c>
      <c r="Z336" s="22">
        <v>0</v>
      </c>
    </row>
    <row r="337" spans="1:26" ht="72.5" x14ac:dyDescent="0.35">
      <c r="A337" s="19">
        <f t="shared" si="9"/>
        <v>334</v>
      </c>
      <c r="B337" s="18">
        <v>152436</v>
      </c>
      <c r="C337" s="18">
        <v>8031</v>
      </c>
      <c r="D337" s="18">
        <v>8</v>
      </c>
      <c r="E337" s="18" t="s">
        <v>331</v>
      </c>
      <c r="F337" s="18" t="s">
        <v>1227</v>
      </c>
      <c r="G337" s="18" t="s">
        <v>1246</v>
      </c>
      <c r="H337" s="18" t="s">
        <v>1275</v>
      </c>
      <c r="I337" s="18" t="s">
        <v>1265</v>
      </c>
      <c r="J337" s="18">
        <v>34</v>
      </c>
      <c r="K337" s="27">
        <v>44256</v>
      </c>
      <c r="L337" s="27">
        <v>44893</v>
      </c>
      <c r="M337" s="40">
        <v>45291</v>
      </c>
      <c r="N337" s="125">
        <v>3624409.31</v>
      </c>
      <c r="O337" s="125">
        <v>3624409.31</v>
      </c>
      <c r="P337" s="125">
        <v>2537086.5099999998</v>
      </c>
      <c r="Q337" s="125">
        <v>1014834.61</v>
      </c>
      <c r="R337" s="125">
        <v>72488.19</v>
      </c>
      <c r="S337" s="125">
        <v>0</v>
      </c>
      <c r="T337" s="124" t="s">
        <v>1276</v>
      </c>
      <c r="U337" s="134" t="s">
        <v>1277</v>
      </c>
      <c r="V337" s="139">
        <v>4</v>
      </c>
      <c r="W337" s="22">
        <f>VLOOKUP(B337,[1]Sheet1!$A:$C,3,FALSE)</f>
        <v>0</v>
      </c>
      <c r="X337" s="22">
        <v>0</v>
      </c>
      <c r="Y337" s="22">
        <v>0</v>
      </c>
      <c r="Z337" s="22">
        <v>0</v>
      </c>
    </row>
    <row r="338" spans="1:26" ht="101.5" x14ac:dyDescent="0.35">
      <c r="A338" s="19">
        <f t="shared" si="9"/>
        <v>335</v>
      </c>
      <c r="B338" s="18">
        <v>140361</v>
      </c>
      <c r="C338" s="18">
        <v>7668</v>
      </c>
      <c r="D338" s="18">
        <v>8</v>
      </c>
      <c r="E338" s="18" t="s">
        <v>331</v>
      </c>
      <c r="F338" s="18" t="s">
        <v>1227</v>
      </c>
      <c r="G338" s="18" t="s">
        <v>1246</v>
      </c>
      <c r="H338" s="18" t="s">
        <v>1278</v>
      </c>
      <c r="I338" s="18" t="s">
        <v>1265</v>
      </c>
      <c r="J338" s="18">
        <v>58</v>
      </c>
      <c r="K338" s="149">
        <v>43525</v>
      </c>
      <c r="L338" s="149">
        <v>44655</v>
      </c>
      <c r="M338" s="150">
        <v>45291</v>
      </c>
      <c r="N338" s="151">
        <v>4767255.07</v>
      </c>
      <c r="O338" s="152">
        <v>4734400.9000000004</v>
      </c>
      <c r="P338" s="151">
        <v>3314080.64</v>
      </c>
      <c r="Q338" s="151">
        <v>1325632.24</v>
      </c>
      <c r="R338" s="125" t="s">
        <v>1279</v>
      </c>
      <c r="S338" s="125">
        <v>32854.17</v>
      </c>
      <c r="T338" s="124">
        <v>4.2099999999999999E-2</v>
      </c>
      <c r="U338" s="134" t="s">
        <v>1280</v>
      </c>
      <c r="V338" s="139">
        <v>4</v>
      </c>
      <c r="W338" s="22">
        <f>VLOOKUP(B338,[1]Sheet1!$A:$C,3,FALSE)</f>
        <v>0</v>
      </c>
      <c r="X338" s="22">
        <v>2975</v>
      </c>
      <c r="Y338" s="22">
        <v>2975</v>
      </c>
      <c r="Z338" s="22">
        <v>2082.5</v>
      </c>
    </row>
    <row r="339" spans="1:26" x14ac:dyDescent="0.35">
      <c r="A339" s="19">
        <f t="shared" si="9"/>
        <v>336</v>
      </c>
      <c r="B339" s="153">
        <v>152389</v>
      </c>
      <c r="C339" s="139">
        <v>7807</v>
      </c>
      <c r="D339" s="153">
        <v>9</v>
      </c>
      <c r="E339" s="5">
        <v>9.1</v>
      </c>
      <c r="F339" s="19" t="s">
        <v>1227</v>
      </c>
      <c r="G339" s="153" t="s">
        <v>1281</v>
      </c>
      <c r="H339" s="154" t="s">
        <v>1282</v>
      </c>
      <c r="I339" s="18" t="s">
        <v>1283</v>
      </c>
      <c r="J339" s="153">
        <v>76</v>
      </c>
      <c r="K339" s="155">
        <v>42979</v>
      </c>
      <c r="L339" s="155">
        <v>44763</v>
      </c>
      <c r="M339" s="155">
        <v>45291</v>
      </c>
      <c r="N339" s="22">
        <v>2848001.69</v>
      </c>
      <c r="O339" s="22">
        <v>1187875</v>
      </c>
      <c r="P339" s="22">
        <v>1128481.25</v>
      </c>
      <c r="Q339" s="22">
        <v>35636.25</v>
      </c>
      <c r="R339" s="22">
        <v>23757.5</v>
      </c>
      <c r="S339" s="22">
        <v>1660126.69</v>
      </c>
      <c r="T339" s="124">
        <v>0</v>
      </c>
      <c r="U339" s="156" t="s">
        <v>1284</v>
      </c>
      <c r="V339" s="139">
        <v>4</v>
      </c>
      <c r="W339" s="22">
        <f>VLOOKUP(B339,[1]Sheet1!$A:$C,3,FALSE)</f>
        <v>0</v>
      </c>
      <c r="X339" s="22">
        <v>0</v>
      </c>
      <c r="Y339" s="22">
        <v>0</v>
      </c>
      <c r="Z339" s="22">
        <v>0</v>
      </c>
    </row>
    <row r="340" spans="1:26" ht="72.5" x14ac:dyDescent="0.35">
      <c r="A340" s="19">
        <f t="shared" si="9"/>
        <v>337</v>
      </c>
      <c r="B340" s="153">
        <v>153803</v>
      </c>
      <c r="C340" s="139">
        <v>7870</v>
      </c>
      <c r="D340" s="153">
        <v>9</v>
      </c>
      <c r="E340" s="5">
        <v>9.1</v>
      </c>
      <c r="F340" s="19" t="s">
        <v>1227</v>
      </c>
      <c r="G340" s="153" t="s">
        <v>1255</v>
      </c>
      <c r="H340" s="154" t="s">
        <v>1285</v>
      </c>
      <c r="I340" s="157" t="s">
        <v>1286</v>
      </c>
      <c r="J340" s="153">
        <v>33</v>
      </c>
      <c r="K340" s="155">
        <v>44256</v>
      </c>
      <c r="L340" s="155">
        <v>44776</v>
      </c>
      <c r="M340" s="155">
        <v>45260</v>
      </c>
      <c r="N340" s="22">
        <v>2906276.23</v>
      </c>
      <c r="O340" s="22">
        <v>1114594.6599999999</v>
      </c>
      <c r="P340" s="22">
        <v>1058864.9269999999</v>
      </c>
      <c r="Q340" s="22">
        <v>33437.839799999994</v>
      </c>
      <c r="R340" s="22">
        <v>22291.89</v>
      </c>
      <c r="S340" s="22">
        <v>1791681.57</v>
      </c>
      <c r="T340" s="124" t="s">
        <v>1287</v>
      </c>
      <c r="U340" s="156" t="s">
        <v>1288</v>
      </c>
      <c r="V340" s="139">
        <v>4</v>
      </c>
      <c r="W340" s="22">
        <f>VLOOKUP(B340,[1]Sheet1!$A:$C,3,FALSE)</f>
        <v>0</v>
      </c>
      <c r="X340" s="22">
        <v>0</v>
      </c>
      <c r="Y340" s="22">
        <v>0</v>
      </c>
      <c r="Z340" s="22">
        <v>0</v>
      </c>
    </row>
    <row r="341" spans="1:26" ht="58" x14ac:dyDescent="0.35">
      <c r="A341" s="19">
        <f t="shared" si="9"/>
        <v>338</v>
      </c>
      <c r="B341" s="153">
        <v>152298</v>
      </c>
      <c r="C341" s="139">
        <v>7926</v>
      </c>
      <c r="D341" s="153">
        <v>9</v>
      </c>
      <c r="E341" s="5">
        <v>9.1</v>
      </c>
      <c r="F341" s="19" t="s">
        <v>1227</v>
      </c>
      <c r="G341" s="153" t="s">
        <v>1255</v>
      </c>
      <c r="H341" s="154" t="s">
        <v>1289</v>
      </c>
      <c r="I341" s="157" t="s">
        <v>1286</v>
      </c>
      <c r="J341" s="153">
        <v>42</v>
      </c>
      <c r="K341" s="155">
        <v>44013</v>
      </c>
      <c r="L341" s="155">
        <v>44810</v>
      </c>
      <c r="M341" s="155">
        <v>45291</v>
      </c>
      <c r="N341" s="22">
        <v>3499973.76</v>
      </c>
      <c r="O341" s="22">
        <v>3407215.12</v>
      </c>
      <c r="P341" s="22">
        <v>3236854.39</v>
      </c>
      <c r="Q341" s="22">
        <v>102216.43</v>
      </c>
      <c r="R341" s="22">
        <v>68144.3</v>
      </c>
      <c r="S341" s="22">
        <v>92758.64</v>
      </c>
      <c r="T341" s="124" t="s">
        <v>1290</v>
      </c>
      <c r="U341" s="156" t="s">
        <v>1291</v>
      </c>
      <c r="V341" s="139">
        <v>4</v>
      </c>
      <c r="W341" s="22">
        <f>VLOOKUP(B341,[1]Sheet1!$A:$C,3,FALSE)</f>
        <v>15011.733144999998</v>
      </c>
      <c r="X341" s="22">
        <v>74142.95</v>
      </c>
      <c r="Y341" s="22">
        <v>74142.95</v>
      </c>
      <c r="Z341" s="22">
        <v>70435.81</v>
      </c>
    </row>
    <row r="342" spans="1:26" x14ac:dyDescent="0.35">
      <c r="A342" s="19">
        <f t="shared" si="9"/>
        <v>339</v>
      </c>
      <c r="B342" s="153">
        <v>155154</v>
      </c>
      <c r="C342" s="139">
        <v>7934</v>
      </c>
      <c r="D342" s="153">
        <v>9</v>
      </c>
      <c r="E342" s="5">
        <v>9.1</v>
      </c>
      <c r="F342" s="19" t="s">
        <v>1227</v>
      </c>
      <c r="G342" s="153" t="s">
        <v>1281</v>
      </c>
      <c r="H342" s="154" t="s">
        <v>1292</v>
      </c>
      <c r="I342" s="18" t="s">
        <v>1283</v>
      </c>
      <c r="J342" s="153">
        <v>69</v>
      </c>
      <c r="K342" s="155">
        <v>43191</v>
      </c>
      <c r="L342" s="155">
        <v>44819</v>
      </c>
      <c r="M342" s="155">
        <v>45291</v>
      </c>
      <c r="N342" s="22">
        <v>1660560.24</v>
      </c>
      <c r="O342" s="22">
        <v>1425449.83</v>
      </c>
      <c r="P342" s="22">
        <v>1354177.3385000001</v>
      </c>
      <c r="Q342" s="22">
        <v>42763.66</v>
      </c>
      <c r="R342" s="22">
        <v>28508.83</v>
      </c>
      <c r="S342" s="22">
        <v>235110.41</v>
      </c>
      <c r="T342" s="124">
        <v>0</v>
      </c>
      <c r="U342" s="156" t="s">
        <v>1284</v>
      </c>
      <c r="V342" s="139">
        <v>4</v>
      </c>
      <c r="W342" s="22">
        <f>VLOOKUP(B342,[1]Sheet1!$A:$C,3,FALSE)</f>
        <v>0</v>
      </c>
      <c r="X342" s="22">
        <v>0</v>
      </c>
      <c r="Y342" s="22">
        <v>0</v>
      </c>
      <c r="Z342" s="22">
        <v>0</v>
      </c>
    </row>
    <row r="343" spans="1:26" ht="29" x14ac:dyDescent="0.35">
      <c r="A343" s="19">
        <f t="shared" si="9"/>
        <v>340</v>
      </c>
      <c r="B343" s="153">
        <v>152773</v>
      </c>
      <c r="C343" s="139">
        <v>8079</v>
      </c>
      <c r="D343" s="153">
        <v>9</v>
      </c>
      <c r="E343" s="5">
        <v>9.1</v>
      </c>
      <c r="F343" s="19" t="s">
        <v>1227</v>
      </c>
      <c r="G343" s="153" t="s">
        <v>1255</v>
      </c>
      <c r="H343" s="154" t="s">
        <v>1293</v>
      </c>
      <c r="I343" s="157" t="s">
        <v>1294</v>
      </c>
      <c r="J343" s="153">
        <v>31</v>
      </c>
      <c r="K343" s="155">
        <v>44348</v>
      </c>
      <c r="L343" s="155">
        <v>44951</v>
      </c>
      <c r="M343" s="155">
        <v>45291</v>
      </c>
      <c r="N343" s="22">
        <v>4946458.29</v>
      </c>
      <c r="O343" s="22">
        <v>3310584.34</v>
      </c>
      <c r="P343" s="22">
        <v>3145055.14</v>
      </c>
      <c r="Q343" s="22">
        <v>99317.52</v>
      </c>
      <c r="R343" s="22">
        <v>66211.679999999993</v>
      </c>
      <c r="S343" s="22">
        <v>1635873.95</v>
      </c>
      <c r="T343" s="124">
        <v>0</v>
      </c>
      <c r="U343" s="156" t="s">
        <v>1295</v>
      </c>
      <c r="V343" s="139">
        <v>4</v>
      </c>
      <c r="W343" s="22">
        <f>VLOOKUP(B343,[1]Sheet1!$A:$C,3,FALSE)</f>
        <v>0</v>
      </c>
      <c r="X343" s="22">
        <v>0</v>
      </c>
      <c r="Y343" s="22">
        <v>0</v>
      </c>
      <c r="Z343" s="22">
        <v>0</v>
      </c>
    </row>
    <row r="344" spans="1:26" ht="261" x14ac:dyDescent="0.35">
      <c r="A344" s="19">
        <f t="shared" si="9"/>
        <v>341</v>
      </c>
      <c r="B344" s="5">
        <v>136917</v>
      </c>
      <c r="C344" s="5">
        <v>6954</v>
      </c>
      <c r="D344" s="5">
        <v>9</v>
      </c>
      <c r="E344" s="5">
        <v>9.1</v>
      </c>
      <c r="F344" s="19" t="s">
        <v>1227</v>
      </c>
      <c r="G344" s="5" t="s">
        <v>1246</v>
      </c>
      <c r="H344" s="156" t="s">
        <v>1296</v>
      </c>
      <c r="I344" s="5" t="s">
        <v>1297</v>
      </c>
      <c r="J344" s="5">
        <v>63</v>
      </c>
      <c r="K344" s="40">
        <v>43374</v>
      </c>
      <c r="L344" s="40">
        <v>44361</v>
      </c>
      <c r="M344" s="40">
        <v>45291</v>
      </c>
      <c r="N344" s="22">
        <v>4742560.22</v>
      </c>
      <c r="O344" s="22">
        <v>1900343.87</v>
      </c>
      <c r="P344" s="22">
        <v>1805326.6765000001</v>
      </c>
      <c r="Q344" s="22">
        <v>57010.31</v>
      </c>
      <c r="R344" s="22">
        <v>38006.879999999997</v>
      </c>
      <c r="S344" s="22">
        <v>2842216.35</v>
      </c>
      <c r="T344" s="124">
        <v>7.6E-3</v>
      </c>
      <c r="U344" s="18" t="s">
        <v>1298</v>
      </c>
      <c r="V344" s="139">
        <v>4</v>
      </c>
      <c r="W344" s="22">
        <f>VLOOKUP(B344,[1]Sheet1!$A:$C,3,FALSE)</f>
        <v>0</v>
      </c>
      <c r="X344" s="22">
        <v>0</v>
      </c>
      <c r="Y344" s="22">
        <v>0</v>
      </c>
      <c r="Z344" s="22">
        <v>0</v>
      </c>
    </row>
    <row r="345" spans="1:26" ht="217.5" x14ac:dyDescent="0.35">
      <c r="A345" s="19">
        <f t="shared" si="9"/>
        <v>342</v>
      </c>
      <c r="B345" s="19">
        <v>120757</v>
      </c>
      <c r="C345" s="19">
        <v>4939</v>
      </c>
      <c r="D345" s="19">
        <v>10</v>
      </c>
      <c r="E345" s="19" t="s">
        <v>802</v>
      </c>
      <c r="F345" s="25" t="s">
        <v>1227</v>
      </c>
      <c r="G345" s="19" t="s">
        <v>1232</v>
      </c>
      <c r="H345" s="19" t="s">
        <v>1299</v>
      </c>
      <c r="I345" s="19" t="s">
        <v>1300</v>
      </c>
      <c r="J345" s="133">
        <v>72</v>
      </c>
      <c r="K345" s="27">
        <v>43101</v>
      </c>
      <c r="L345" s="26">
        <v>43802</v>
      </c>
      <c r="M345" s="27">
        <v>45291</v>
      </c>
      <c r="N345" s="125">
        <v>4014415.3</v>
      </c>
      <c r="O345" s="125">
        <v>4013867.9</v>
      </c>
      <c r="P345" s="125">
        <v>3411787.72</v>
      </c>
      <c r="Q345" s="125">
        <v>521802.82</v>
      </c>
      <c r="R345" s="125">
        <v>80277.36</v>
      </c>
      <c r="S345" s="125">
        <v>547.4</v>
      </c>
      <c r="T345" s="136">
        <v>2.75E-2</v>
      </c>
      <c r="U345" s="140" t="s">
        <v>1301</v>
      </c>
      <c r="V345" s="141">
        <v>4</v>
      </c>
      <c r="W345" s="22">
        <f>VLOOKUP(B345,[1]Sheet1!$A:$C,3,FALSE)</f>
        <v>28187.344326000002</v>
      </c>
      <c r="X345" s="22">
        <v>138334.95000000001</v>
      </c>
      <c r="Y345" s="22">
        <v>138334.95000000001</v>
      </c>
      <c r="Z345" s="22">
        <v>117584.71</v>
      </c>
    </row>
    <row r="346" spans="1:26" ht="159.5" x14ac:dyDescent="0.35">
      <c r="A346" s="19">
        <f t="shared" si="9"/>
        <v>343</v>
      </c>
      <c r="B346" s="19">
        <v>124027</v>
      </c>
      <c r="C346" s="19">
        <v>4976</v>
      </c>
      <c r="D346" s="19">
        <v>10</v>
      </c>
      <c r="E346" s="19" t="s">
        <v>802</v>
      </c>
      <c r="F346" s="25" t="s">
        <v>1227</v>
      </c>
      <c r="G346" s="19" t="s">
        <v>1281</v>
      </c>
      <c r="H346" s="19" t="s">
        <v>1302</v>
      </c>
      <c r="I346" s="19" t="s">
        <v>1303</v>
      </c>
      <c r="J346" s="133">
        <v>92</v>
      </c>
      <c r="K346" s="27">
        <v>42458</v>
      </c>
      <c r="L346" s="26">
        <v>43804</v>
      </c>
      <c r="M346" s="27">
        <v>45229</v>
      </c>
      <c r="N346" s="125">
        <v>1598798</v>
      </c>
      <c r="O346" s="125">
        <v>1291308</v>
      </c>
      <c r="P346" s="125">
        <v>1097611.8</v>
      </c>
      <c r="Q346" s="125">
        <v>167870.04</v>
      </c>
      <c r="R346" s="125">
        <v>333316.15999999997</v>
      </c>
      <c r="S346" s="125">
        <v>307490</v>
      </c>
      <c r="T346" s="136">
        <v>6.1600000000000002E-2</v>
      </c>
      <c r="U346" s="134" t="s">
        <v>1304</v>
      </c>
      <c r="V346" s="141">
        <v>4</v>
      </c>
      <c r="W346" s="22">
        <f>VLOOKUP(B346,[1]Sheet1!$A:$C,3,FALSE)</f>
        <v>0</v>
      </c>
      <c r="X346" s="22">
        <v>0</v>
      </c>
      <c r="Y346" s="22">
        <v>0</v>
      </c>
      <c r="Z346" s="22">
        <v>0</v>
      </c>
    </row>
    <row r="347" spans="1:26" ht="348" x14ac:dyDescent="0.35">
      <c r="A347" s="19">
        <f t="shared" si="9"/>
        <v>344</v>
      </c>
      <c r="B347" s="19">
        <v>124116</v>
      </c>
      <c r="C347" s="19">
        <v>5004</v>
      </c>
      <c r="D347" s="19">
        <v>10</v>
      </c>
      <c r="E347" s="19" t="s">
        <v>802</v>
      </c>
      <c r="F347" s="25" t="s">
        <v>1227</v>
      </c>
      <c r="G347" s="19" t="s">
        <v>1281</v>
      </c>
      <c r="H347" s="19" t="s">
        <v>1305</v>
      </c>
      <c r="I347" s="19" t="s">
        <v>1306</v>
      </c>
      <c r="J347" s="133">
        <v>70</v>
      </c>
      <c r="K347" s="27">
        <v>43160</v>
      </c>
      <c r="L347" s="26">
        <v>43818</v>
      </c>
      <c r="M347" s="27">
        <v>45291</v>
      </c>
      <c r="N347" s="125">
        <v>1353602.39</v>
      </c>
      <c r="O347" s="125">
        <v>1341107.3899999999</v>
      </c>
      <c r="P347" s="125">
        <v>1139941.29</v>
      </c>
      <c r="Q347" s="125">
        <v>174343.95</v>
      </c>
      <c r="R347" s="125">
        <v>39317.15</v>
      </c>
      <c r="S347" s="125">
        <v>12495</v>
      </c>
      <c r="T347" s="136">
        <v>3.2899999999999999E-2</v>
      </c>
      <c r="U347" s="134" t="s">
        <v>1307</v>
      </c>
      <c r="V347" s="141">
        <v>4</v>
      </c>
      <c r="W347" s="22">
        <f>VLOOKUP(B347,[1]Sheet1!$A:$C,3,FALSE)</f>
        <v>5349.7672400000001</v>
      </c>
      <c r="X347" s="22">
        <v>26435.27</v>
      </c>
      <c r="Y347" s="22">
        <v>26435.27</v>
      </c>
      <c r="Z347" s="22">
        <v>22469.979500000001</v>
      </c>
    </row>
    <row r="348" spans="1:26" ht="409.5" x14ac:dyDescent="0.35">
      <c r="A348" s="19">
        <f t="shared" si="9"/>
        <v>345</v>
      </c>
      <c r="B348" s="44">
        <v>122352</v>
      </c>
      <c r="C348" s="44">
        <v>6300</v>
      </c>
      <c r="D348" s="44">
        <v>10</v>
      </c>
      <c r="E348" s="19" t="s">
        <v>807</v>
      </c>
      <c r="F348" s="25" t="s">
        <v>1227</v>
      </c>
      <c r="G348" s="44" t="s">
        <v>1232</v>
      </c>
      <c r="H348" s="19" t="s">
        <v>1308</v>
      </c>
      <c r="I348" s="19" t="s">
        <v>1309</v>
      </c>
      <c r="J348" s="133">
        <v>56</v>
      </c>
      <c r="K348" s="27">
        <v>43132</v>
      </c>
      <c r="L348" s="45">
        <v>44155</v>
      </c>
      <c r="M348" s="27">
        <v>45199</v>
      </c>
      <c r="N348" s="125">
        <v>1592368.04</v>
      </c>
      <c r="O348" s="125">
        <v>1214331.45</v>
      </c>
      <c r="P348" s="125">
        <v>1032181.74</v>
      </c>
      <c r="Q348" s="125">
        <v>157863.07</v>
      </c>
      <c r="R348" s="125">
        <v>24286.639999999999</v>
      </c>
      <c r="S348" s="125">
        <v>378036.59</v>
      </c>
      <c r="T348" s="136">
        <v>0.2157</v>
      </c>
      <c r="U348" s="140" t="s">
        <v>1310</v>
      </c>
      <c r="V348" s="139">
        <v>4</v>
      </c>
      <c r="W348" s="22">
        <f>VLOOKUP(B348,[1]Sheet1!$A:$C,3,FALSE)</f>
        <v>9524.0405019999998</v>
      </c>
      <c r="X348" s="22">
        <v>47124.000000000007</v>
      </c>
      <c r="Y348" s="22">
        <v>47124</v>
      </c>
      <c r="Z348" s="22">
        <v>40055.4</v>
      </c>
    </row>
    <row r="349" spans="1:26" ht="72.5" x14ac:dyDescent="0.35">
      <c r="A349" s="19">
        <f t="shared" si="9"/>
        <v>346</v>
      </c>
      <c r="B349" s="44">
        <v>124612</v>
      </c>
      <c r="C349" s="44">
        <v>6436</v>
      </c>
      <c r="D349" s="44">
        <v>10</v>
      </c>
      <c r="E349" s="19" t="s">
        <v>807</v>
      </c>
      <c r="F349" s="25" t="s">
        <v>1227</v>
      </c>
      <c r="G349" s="44" t="s">
        <v>1232</v>
      </c>
      <c r="H349" s="19" t="s">
        <v>1311</v>
      </c>
      <c r="I349" s="19" t="s">
        <v>1312</v>
      </c>
      <c r="J349" s="133">
        <v>69</v>
      </c>
      <c r="K349" s="27">
        <v>43191</v>
      </c>
      <c r="L349" s="45">
        <v>44188</v>
      </c>
      <c r="M349" s="27">
        <v>45291</v>
      </c>
      <c r="N349" s="125">
        <v>3829143.43</v>
      </c>
      <c r="O349" s="125">
        <v>3730446.72</v>
      </c>
      <c r="P349" s="125">
        <v>3170879.74</v>
      </c>
      <c r="Q349" s="125">
        <v>484958.06</v>
      </c>
      <c r="R349" s="125">
        <v>74608.92</v>
      </c>
      <c r="S349" s="125">
        <v>98696.71</v>
      </c>
      <c r="T349" s="136">
        <v>3.0999999999999999E-3</v>
      </c>
      <c r="U349" s="140" t="s">
        <v>1313</v>
      </c>
      <c r="V349" s="139">
        <v>4</v>
      </c>
      <c r="W349" s="22" t="e">
        <f>VLOOKUP(B349,[1]Sheet1!$A:$C,3,FALSE)</f>
        <v>#N/A</v>
      </c>
      <c r="X349" s="22">
        <v>0</v>
      </c>
      <c r="Y349" s="22">
        <v>0</v>
      </c>
      <c r="Z349" s="22">
        <v>0</v>
      </c>
    </row>
    <row r="350" spans="1:26" ht="409.5" x14ac:dyDescent="0.35">
      <c r="A350" s="19">
        <f t="shared" si="9"/>
        <v>347</v>
      </c>
      <c r="B350" s="44">
        <v>122351</v>
      </c>
      <c r="C350" s="44">
        <v>6506</v>
      </c>
      <c r="D350" s="44">
        <v>10</v>
      </c>
      <c r="E350" s="19" t="s">
        <v>807</v>
      </c>
      <c r="F350" s="25" t="s">
        <v>1227</v>
      </c>
      <c r="G350" s="44" t="s">
        <v>1232</v>
      </c>
      <c r="H350" s="19" t="s">
        <v>1314</v>
      </c>
      <c r="I350" s="19" t="s">
        <v>1309</v>
      </c>
      <c r="J350" s="133">
        <v>71</v>
      </c>
      <c r="K350" s="27">
        <v>43159</v>
      </c>
      <c r="L350" s="45">
        <v>44188</v>
      </c>
      <c r="M350" s="27">
        <v>45291</v>
      </c>
      <c r="N350" s="125">
        <v>3103027.35</v>
      </c>
      <c r="O350" s="125">
        <v>3029402.05</v>
      </c>
      <c r="P350" s="125">
        <v>2574991.75</v>
      </c>
      <c r="Q350" s="125">
        <v>393822.25</v>
      </c>
      <c r="R350" s="125">
        <v>60588.05</v>
      </c>
      <c r="S350" s="125">
        <v>73625.3</v>
      </c>
      <c r="T350" s="136">
        <v>4.7899999999999998E-2</v>
      </c>
      <c r="U350" s="140" t="s">
        <v>1315</v>
      </c>
      <c r="V350" s="139">
        <v>4</v>
      </c>
      <c r="W350" s="22" t="e">
        <f>VLOOKUP(B350,[1]Sheet1!$A:$C,3,FALSE)</f>
        <v>#N/A</v>
      </c>
      <c r="X350" s="22">
        <v>89860</v>
      </c>
      <c r="Y350" s="22">
        <v>89860</v>
      </c>
      <c r="Z350" s="22">
        <v>76381</v>
      </c>
    </row>
    <row r="351" spans="1:26" ht="409.5" x14ac:dyDescent="0.35">
      <c r="A351" s="19">
        <f t="shared" si="9"/>
        <v>348</v>
      </c>
      <c r="B351" s="44">
        <v>124786</v>
      </c>
      <c r="C351" s="44">
        <v>6642</v>
      </c>
      <c r="D351" s="44">
        <v>10</v>
      </c>
      <c r="E351" s="19" t="s">
        <v>807</v>
      </c>
      <c r="F351" s="25" t="s">
        <v>1227</v>
      </c>
      <c r="G351" s="44" t="s">
        <v>1281</v>
      </c>
      <c r="H351" s="19" t="s">
        <v>1316</v>
      </c>
      <c r="I351" s="19" t="s">
        <v>1317</v>
      </c>
      <c r="J351" s="133">
        <v>67</v>
      </c>
      <c r="K351" s="27">
        <v>43271</v>
      </c>
      <c r="L351" s="45">
        <v>44239</v>
      </c>
      <c r="M351" s="27">
        <v>45291</v>
      </c>
      <c r="N351" s="125">
        <v>1773250.84</v>
      </c>
      <c r="O351" s="125">
        <v>1383435.82</v>
      </c>
      <c r="P351" s="125">
        <v>1175920.45</v>
      </c>
      <c r="Q351" s="125">
        <v>179846.6</v>
      </c>
      <c r="R351" s="125">
        <v>27668.77</v>
      </c>
      <c r="S351" s="125">
        <v>389815.02</v>
      </c>
      <c r="T351" s="136">
        <v>6.1999999999999998E-3</v>
      </c>
      <c r="U351" s="158" t="s">
        <v>1318</v>
      </c>
      <c r="V351" s="139">
        <v>4</v>
      </c>
      <c r="W351" s="22">
        <f>VLOOKUP(B351,[1]Sheet1!$A:$C,3,FALSE)</f>
        <v>5760.0194030000002</v>
      </c>
      <c r="X351" s="22">
        <v>28500</v>
      </c>
      <c r="Y351" s="22">
        <v>28500</v>
      </c>
      <c r="Z351" s="22">
        <v>24225</v>
      </c>
    </row>
    <row r="352" spans="1:26" ht="87" x14ac:dyDescent="0.35">
      <c r="A352" s="19">
        <f t="shared" si="9"/>
        <v>349</v>
      </c>
      <c r="B352" s="44">
        <v>124609</v>
      </c>
      <c r="C352" s="44">
        <v>6743</v>
      </c>
      <c r="D352" s="44">
        <v>10</v>
      </c>
      <c r="E352" s="19" t="s">
        <v>807</v>
      </c>
      <c r="F352" s="25" t="s">
        <v>1227</v>
      </c>
      <c r="G352" s="44" t="s">
        <v>1281</v>
      </c>
      <c r="H352" s="19" t="s">
        <v>1319</v>
      </c>
      <c r="I352" s="19" t="s">
        <v>1320</v>
      </c>
      <c r="J352" s="133">
        <v>63</v>
      </c>
      <c r="K352" s="27">
        <v>43280</v>
      </c>
      <c r="L352" s="45">
        <v>44274</v>
      </c>
      <c r="M352" s="27">
        <v>45169</v>
      </c>
      <c r="N352" s="125">
        <v>5763776.1900000004</v>
      </c>
      <c r="O352" s="125">
        <v>5093494.55</v>
      </c>
      <c r="P352" s="125">
        <v>4329470.3674999997</v>
      </c>
      <c r="Q352" s="125">
        <v>662154.29150000005</v>
      </c>
      <c r="R352" s="125">
        <v>101869.89</v>
      </c>
      <c r="S352" s="125">
        <v>670281.64</v>
      </c>
      <c r="T352" s="136">
        <v>4.5400000000000003E-2</v>
      </c>
      <c r="U352" s="140" t="s">
        <v>1321</v>
      </c>
      <c r="V352" s="139">
        <v>4</v>
      </c>
      <c r="W352" s="22">
        <f>VLOOKUP(B352,[1]Sheet1!$A:$C,3,FALSE)</f>
        <v>0</v>
      </c>
      <c r="X352" s="22">
        <v>192899</v>
      </c>
      <c r="Y352" s="22">
        <v>192899</v>
      </c>
      <c r="Z352" s="22">
        <v>163964.15</v>
      </c>
    </row>
    <row r="353" spans="1:26" ht="130.5" x14ac:dyDescent="0.35">
      <c r="A353" s="19">
        <f t="shared" si="9"/>
        <v>350</v>
      </c>
      <c r="B353" s="44">
        <v>124577</v>
      </c>
      <c r="C353" s="44">
        <v>6863</v>
      </c>
      <c r="D353" s="44">
        <v>10</v>
      </c>
      <c r="E353" s="19" t="s">
        <v>807</v>
      </c>
      <c r="F353" s="25" t="s">
        <v>1227</v>
      </c>
      <c r="G353" s="44" t="s">
        <v>1281</v>
      </c>
      <c r="H353" s="19" t="s">
        <v>1322</v>
      </c>
      <c r="I353" s="19" t="s">
        <v>1323</v>
      </c>
      <c r="J353" s="133">
        <v>64</v>
      </c>
      <c r="K353" s="27">
        <v>43279</v>
      </c>
      <c r="L353" s="45">
        <v>44302</v>
      </c>
      <c r="M353" s="27">
        <v>45199</v>
      </c>
      <c r="N353" s="125">
        <v>5467951.4400000004</v>
      </c>
      <c r="O353" s="125">
        <v>4591319</v>
      </c>
      <c r="P353" s="125">
        <v>3902621.15</v>
      </c>
      <c r="Q353" s="125">
        <v>596871.44999999995</v>
      </c>
      <c r="R353" s="125">
        <v>596871.44999999995</v>
      </c>
      <c r="S353" s="125">
        <v>876632.44</v>
      </c>
      <c r="T353" s="136">
        <v>0.04</v>
      </c>
      <c r="U353" s="140" t="s">
        <v>1324</v>
      </c>
      <c r="V353" s="139">
        <v>4</v>
      </c>
      <c r="W353" s="22">
        <f>VLOOKUP(B353,[1]Sheet1!$A:$C,3,FALSE)</f>
        <v>30086.365567000001</v>
      </c>
      <c r="X353" s="22">
        <v>148750</v>
      </c>
      <c r="Y353" s="22">
        <v>148750</v>
      </c>
      <c r="Z353" s="22">
        <v>126437.5</v>
      </c>
    </row>
    <row r="354" spans="1:26" ht="290" x14ac:dyDescent="0.35">
      <c r="A354" s="19">
        <f t="shared" si="9"/>
        <v>351</v>
      </c>
      <c r="B354" s="44">
        <v>124771</v>
      </c>
      <c r="C354" s="44">
        <v>6895</v>
      </c>
      <c r="D354" s="44">
        <v>10</v>
      </c>
      <c r="E354" s="19" t="s">
        <v>807</v>
      </c>
      <c r="F354" s="25" t="s">
        <v>1227</v>
      </c>
      <c r="G354" s="44" t="s">
        <v>1232</v>
      </c>
      <c r="H354" s="19" t="s">
        <v>1325</v>
      </c>
      <c r="I354" s="19" t="s">
        <v>1326</v>
      </c>
      <c r="J354" s="133">
        <v>72</v>
      </c>
      <c r="K354" s="27">
        <v>43101</v>
      </c>
      <c r="L354" s="45">
        <v>44323</v>
      </c>
      <c r="M354" s="27">
        <v>45291</v>
      </c>
      <c r="N354" s="125">
        <v>7279900.5999999996</v>
      </c>
      <c r="O354" s="125">
        <v>7277758.5999999996</v>
      </c>
      <c r="P354" s="125">
        <v>6186094.8099999996</v>
      </c>
      <c r="Q354" s="125">
        <v>946108.61</v>
      </c>
      <c r="R354" s="125">
        <v>145555.18</v>
      </c>
      <c r="S354" s="125">
        <v>2142</v>
      </c>
      <c r="T354" s="136">
        <v>0.29480000000000001</v>
      </c>
      <c r="U354" s="134" t="s">
        <v>1327</v>
      </c>
      <c r="V354" s="139">
        <v>4</v>
      </c>
      <c r="W354" s="22">
        <f>VLOOKUP(B354,[1]Sheet1!$A:$C,3,FALSE)</f>
        <v>120.25303700000001</v>
      </c>
      <c r="X354" s="22">
        <v>595</v>
      </c>
      <c r="Y354" s="22">
        <v>595</v>
      </c>
      <c r="Z354" s="22">
        <v>505.75</v>
      </c>
    </row>
    <row r="355" spans="1:26" ht="174" x14ac:dyDescent="0.35">
      <c r="A355" s="19">
        <f t="shared" si="9"/>
        <v>352</v>
      </c>
      <c r="B355" s="44">
        <v>124861</v>
      </c>
      <c r="C355" s="44">
        <v>6872</v>
      </c>
      <c r="D355" s="44">
        <v>10</v>
      </c>
      <c r="E355" s="19" t="s">
        <v>807</v>
      </c>
      <c r="F355" s="25" t="s">
        <v>1227</v>
      </c>
      <c r="G355" s="44" t="s">
        <v>1281</v>
      </c>
      <c r="H355" s="19" t="s">
        <v>1328</v>
      </c>
      <c r="I355" s="19" t="s">
        <v>1329</v>
      </c>
      <c r="J355" s="133">
        <v>65</v>
      </c>
      <c r="K355" s="27">
        <v>43263</v>
      </c>
      <c r="L355" s="45">
        <v>44323</v>
      </c>
      <c r="M355" s="27">
        <v>45230</v>
      </c>
      <c r="N355" s="125">
        <v>6626367.54</v>
      </c>
      <c r="O355" s="125">
        <v>6396697.54</v>
      </c>
      <c r="P355" s="125">
        <v>5437192.9000000004</v>
      </c>
      <c r="Q355" s="125">
        <v>831570.68020000006</v>
      </c>
      <c r="R355" s="125">
        <v>127933.96</v>
      </c>
      <c r="S355" s="125">
        <v>229670</v>
      </c>
      <c r="T355" s="136">
        <v>3.8300000000000001E-2</v>
      </c>
      <c r="U355" s="134" t="s">
        <v>1330</v>
      </c>
      <c r="V355" s="139">
        <v>4</v>
      </c>
      <c r="W355" s="22">
        <f>VLOOKUP(B355,[1]Sheet1!$A:$C,3,FALSE)</f>
        <v>49802.399578000004</v>
      </c>
      <c r="X355" s="22">
        <v>245735</v>
      </c>
      <c r="Y355" s="22">
        <v>245735</v>
      </c>
      <c r="Z355" s="22">
        <v>208874.75</v>
      </c>
    </row>
    <row r="356" spans="1:26" ht="188.5" x14ac:dyDescent="0.35">
      <c r="A356" s="19">
        <f t="shared" si="9"/>
        <v>353</v>
      </c>
      <c r="B356" s="18">
        <v>124129</v>
      </c>
      <c r="C356" s="18">
        <v>6778</v>
      </c>
      <c r="D356" s="18">
        <v>13</v>
      </c>
      <c r="E356" s="46">
        <v>13.1</v>
      </c>
      <c r="F356" s="18" t="s">
        <v>1227</v>
      </c>
      <c r="G356" s="18" t="s">
        <v>1281</v>
      </c>
      <c r="H356" s="18" t="s">
        <v>1331</v>
      </c>
      <c r="I356" s="18" t="s">
        <v>1332</v>
      </c>
      <c r="J356" s="133">
        <v>68</v>
      </c>
      <c r="K356" s="27">
        <v>43243</v>
      </c>
      <c r="L356" s="27">
        <v>44274</v>
      </c>
      <c r="M356" s="27">
        <v>45291</v>
      </c>
      <c r="N356" s="125">
        <v>7679462.1399999997</v>
      </c>
      <c r="O356" s="125">
        <v>7607547.3899999997</v>
      </c>
      <c r="P356" s="125">
        <v>6466415.2814999996</v>
      </c>
      <c r="Q356" s="125">
        <v>988981.17</v>
      </c>
      <c r="R356" s="125">
        <v>152150.94</v>
      </c>
      <c r="S356" s="22">
        <v>71914.75</v>
      </c>
      <c r="T356" s="136">
        <v>2.2499999999999999E-2</v>
      </c>
      <c r="U356" s="134" t="s">
        <v>1333</v>
      </c>
      <c r="V356" s="159">
        <v>4</v>
      </c>
      <c r="W356" s="22" t="e">
        <f>VLOOKUP(B356,[1]Sheet1!$A:$C,3,FALSE)</f>
        <v>#N/A</v>
      </c>
      <c r="X356" s="22">
        <v>100516.81</v>
      </c>
      <c r="Y356" s="22">
        <v>100516.81</v>
      </c>
      <c r="Z356" s="22">
        <v>85439.288499999995</v>
      </c>
    </row>
    <row r="357" spans="1:26" ht="58" x14ac:dyDescent="0.35">
      <c r="A357" s="19">
        <f t="shared" si="9"/>
        <v>354</v>
      </c>
      <c r="B357" s="18">
        <v>126648</v>
      </c>
      <c r="C357" s="18">
        <v>6879</v>
      </c>
      <c r="D357" s="18">
        <v>13</v>
      </c>
      <c r="E357" s="46">
        <v>13.1</v>
      </c>
      <c r="F357" s="18" t="s">
        <v>1227</v>
      </c>
      <c r="G357" s="18" t="s">
        <v>1281</v>
      </c>
      <c r="H357" s="18" t="s">
        <v>1334</v>
      </c>
      <c r="I357" s="18" t="s">
        <v>1335</v>
      </c>
      <c r="J357" s="133">
        <v>118</v>
      </c>
      <c r="K357" s="27">
        <v>41671</v>
      </c>
      <c r="L357" s="27">
        <v>44323</v>
      </c>
      <c r="M357" s="27">
        <v>45260</v>
      </c>
      <c r="N357" s="125">
        <v>20114127.27</v>
      </c>
      <c r="O357" s="125">
        <v>19684418.719999999</v>
      </c>
      <c r="P357" s="125">
        <v>16731755.93</v>
      </c>
      <c r="Q357" s="125">
        <v>2558974.4336000001</v>
      </c>
      <c r="R357" s="125">
        <v>393688.36</v>
      </c>
      <c r="S357" s="22">
        <v>429708.55</v>
      </c>
      <c r="T357" s="136" t="s">
        <v>1336</v>
      </c>
      <c r="U357" s="134" t="s">
        <v>1337</v>
      </c>
      <c r="V357" s="160">
        <v>4</v>
      </c>
      <c r="W357" s="22">
        <f>VLOOKUP(B357,[1]Sheet1!$A:$C,3,FALSE)</f>
        <v>24376.875684000002</v>
      </c>
      <c r="X357" s="22">
        <v>120280.37999999999</v>
      </c>
      <c r="Y357" s="22">
        <v>120280.38</v>
      </c>
      <c r="Z357" s="22">
        <v>102238.32286012237</v>
      </c>
    </row>
    <row r="358" spans="1:26" ht="304.5" x14ac:dyDescent="0.35">
      <c r="A358" s="19">
        <f t="shared" si="9"/>
        <v>355</v>
      </c>
      <c r="B358" s="18">
        <v>125082</v>
      </c>
      <c r="C358" s="18">
        <v>4866</v>
      </c>
      <c r="D358" s="18">
        <v>3</v>
      </c>
      <c r="E358" s="18" t="s">
        <v>1338</v>
      </c>
      <c r="F358" s="161" t="s">
        <v>1339</v>
      </c>
      <c r="G358" s="18" t="s">
        <v>1340</v>
      </c>
      <c r="H358" s="18" t="s">
        <v>1341</v>
      </c>
      <c r="I358" s="18" t="s">
        <v>1342</v>
      </c>
      <c r="J358" s="18">
        <v>68</v>
      </c>
      <c r="K358" s="162">
        <v>43777</v>
      </c>
      <c r="L358" s="162">
        <v>43777</v>
      </c>
      <c r="M358" s="162">
        <v>44894</v>
      </c>
      <c r="N358" s="125">
        <v>29955037</v>
      </c>
      <c r="O358" s="125">
        <v>27114245</v>
      </c>
      <c r="P358" s="125">
        <v>21691396</v>
      </c>
      <c r="Q358" s="18">
        <v>0</v>
      </c>
      <c r="R358" s="125">
        <v>5422849</v>
      </c>
      <c r="S358" s="125">
        <v>2840792</v>
      </c>
      <c r="T358" s="136">
        <v>0.18429999999999999</v>
      </c>
      <c r="U358" s="127" t="s">
        <v>1343</v>
      </c>
      <c r="V358" s="163" t="s">
        <v>374</v>
      </c>
      <c r="W358" s="22">
        <f>VLOOKUP(B358,[1]Sheet1!$A:$C,3,FALSE)</f>
        <v>188442.39454800001</v>
      </c>
      <c r="X358" s="22">
        <v>921478.39999999991</v>
      </c>
      <c r="Y358" s="22">
        <v>921478.4</v>
      </c>
      <c r="Z358" s="22">
        <v>737182.71999999997</v>
      </c>
    </row>
    <row r="359" spans="1:26" ht="130.5" x14ac:dyDescent="0.35">
      <c r="A359" s="19">
        <f t="shared" si="9"/>
        <v>356</v>
      </c>
      <c r="B359" s="18">
        <v>125147</v>
      </c>
      <c r="C359" s="18">
        <v>4890</v>
      </c>
      <c r="D359" s="18">
        <v>3</v>
      </c>
      <c r="E359" s="18" t="s">
        <v>1338</v>
      </c>
      <c r="F359" s="161" t="s">
        <v>1339</v>
      </c>
      <c r="G359" s="18" t="s">
        <v>1340</v>
      </c>
      <c r="H359" s="18" t="s">
        <v>1344</v>
      </c>
      <c r="I359" s="18" t="s">
        <v>1345</v>
      </c>
      <c r="J359" s="18">
        <v>57</v>
      </c>
      <c r="K359" s="162">
        <v>43160</v>
      </c>
      <c r="L359" s="162">
        <v>43770</v>
      </c>
      <c r="M359" s="162">
        <v>44316</v>
      </c>
      <c r="N359" s="125">
        <v>4632042.1100000003</v>
      </c>
      <c r="O359" s="125">
        <v>3719196.2</v>
      </c>
      <c r="P359" s="125">
        <v>2975356.96</v>
      </c>
      <c r="Q359" s="18">
        <v>0</v>
      </c>
      <c r="R359" s="125">
        <v>743839.24</v>
      </c>
      <c r="S359" s="125">
        <v>912845.91</v>
      </c>
      <c r="T359" s="136" t="s">
        <v>1346</v>
      </c>
      <c r="U359" s="127" t="s">
        <v>1347</v>
      </c>
      <c r="V359" s="164" t="s">
        <v>374</v>
      </c>
      <c r="W359" s="22">
        <f>VLOOKUP(B359,[1]Sheet1!$A:$C,3,FALSE)</f>
        <v>35824.880054000001</v>
      </c>
      <c r="X359" s="22">
        <v>174939.72</v>
      </c>
      <c r="Y359" s="22">
        <v>174939.72</v>
      </c>
      <c r="Z359" s="22">
        <v>139951.78</v>
      </c>
    </row>
    <row r="360" spans="1:26" ht="409.5" x14ac:dyDescent="0.35">
      <c r="A360" s="19">
        <f t="shared" si="9"/>
        <v>357</v>
      </c>
      <c r="B360" s="18">
        <v>121551</v>
      </c>
      <c r="C360" s="18">
        <v>4034</v>
      </c>
      <c r="D360" s="18">
        <v>3</v>
      </c>
      <c r="E360" s="18" t="s">
        <v>747</v>
      </c>
      <c r="F360" s="18" t="s">
        <v>1339</v>
      </c>
      <c r="G360" s="18" t="s">
        <v>1340</v>
      </c>
      <c r="H360" s="18" t="s">
        <v>1348</v>
      </c>
      <c r="I360" s="18" t="s">
        <v>1349</v>
      </c>
      <c r="J360" s="18">
        <v>82</v>
      </c>
      <c r="K360" s="162">
        <v>43542</v>
      </c>
      <c r="L360" s="162">
        <v>43542</v>
      </c>
      <c r="M360" s="162">
        <v>44286</v>
      </c>
      <c r="N360" s="125">
        <v>8282475.29</v>
      </c>
      <c r="O360" s="125">
        <v>4469600.92</v>
      </c>
      <c r="P360" s="125">
        <v>3575680.73</v>
      </c>
      <c r="Q360" s="125">
        <v>804528.17</v>
      </c>
      <c r="R360" s="125">
        <v>89392.02</v>
      </c>
      <c r="S360" s="125">
        <v>3812874.37</v>
      </c>
      <c r="T360" s="136" t="s">
        <v>1350</v>
      </c>
      <c r="U360" s="127" t="s">
        <v>1351</v>
      </c>
      <c r="V360" s="164" t="s">
        <v>374</v>
      </c>
      <c r="W360" s="22">
        <f>VLOOKUP(B360,[1]Sheet1!$A:$C,3,FALSE)</f>
        <v>8601.5805959999998</v>
      </c>
      <c r="X360" s="22">
        <v>40923.740000000005</v>
      </c>
      <c r="Y360" s="22">
        <v>40923.74</v>
      </c>
      <c r="Z360" s="22">
        <v>32738.99</v>
      </c>
    </row>
    <row r="361" spans="1:26" ht="409.5" x14ac:dyDescent="0.35">
      <c r="A361" s="19">
        <f t="shared" si="9"/>
        <v>358</v>
      </c>
      <c r="B361" s="18">
        <v>126813</v>
      </c>
      <c r="C361" s="18">
        <v>5540</v>
      </c>
      <c r="D361" s="18">
        <v>3</v>
      </c>
      <c r="E361" s="18" t="s">
        <v>783</v>
      </c>
      <c r="F361" s="161" t="s">
        <v>1339</v>
      </c>
      <c r="G361" s="18" t="s">
        <v>1352</v>
      </c>
      <c r="H361" s="18" t="s">
        <v>1353</v>
      </c>
      <c r="I361" s="18" t="s">
        <v>1354</v>
      </c>
      <c r="J361" s="18">
        <v>58</v>
      </c>
      <c r="K361" s="162">
        <v>43288</v>
      </c>
      <c r="L361" s="162">
        <v>43966</v>
      </c>
      <c r="M361" s="162">
        <v>45046</v>
      </c>
      <c r="N361" s="125">
        <v>18409402.879999999</v>
      </c>
      <c r="O361" s="125">
        <v>18385602.879999999</v>
      </c>
      <c r="P361" s="125">
        <v>14708482.300000001</v>
      </c>
      <c r="Q361" s="125">
        <v>3309408.52</v>
      </c>
      <c r="R361" s="125">
        <v>367712.06</v>
      </c>
      <c r="S361" s="125">
        <v>23800</v>
      </c>
      <c r="T361" s="136" t="s">
        <v>1355</v>
      </c>
      <c r="U361" s="127" t="s">
        <v>1356</v>
      </c>
      <c r="V361" s="163" t="s">
        <v>374</v>
      </c>
      <c r="W361" s="22">
        <f>VLOOKUP(B361,[1]Sheet1!$A:$C,3,FALSE)</f>
        <v>36167.875647000001</v>
      </c>
      <c r="X361" s="22">
        <v>178000.2</v>
      </c>
      <c r="Y361" s="22">
        <v>178000.2</v>
      </c>
      <c r="Z361" s="22">
        <v>142400.16</v>
      </c>
    </row>
    <row r="362" spans="1:26" ht="261" x14ac:dyDescent="0.35">
      <c r="A362" s="19">
        <f t="shared" si="9"/>
        <v>359</v>
      </c>
      <c r="B362" s="18">
        <v>121638</v>
      </c>
      <c r="C362" s="18">
        <v>5140</v>
      </c>
      <c r="D362" s="18">
        <v>3</v>
      </c>
      <c r="E362" s="18" t="s">
        <v>783</v>
      </c>
      <c r="F362" s="161" t="s">
        <v>1339</v>
      </c>
      <c r="G362" s="18" t="s">
        <v>1352</v>
      </c>
      <c r="H362" s="18" t="s">
        <v>1357</v>
      </c>
      <c r="I362" s="18" t="s">
        <v>1358</v>
      </c>
      <c r="J362" s="18">
        <v>53</v>
      </c>
      <c r="K362" s="162">
        <v>43882</v>
      </c>
      <c r="L362" s="162">
        <v>43882</v>
      </c>
      <c r="M362" s="162">
        <v>44681</v>
      </c>
      <c r="N362" s="125">
        <v>18788247</v>
      </c>
      <c r="O362" s="125">
        <v>18471439.25</v>
      </c>
      <c r="P362" s="125">
        <v>14477151.4</v>
      </c>
      <c r="Q362" s="125">
        <v>3324859.07</v>
      </c>
      <c r="R362" s="125">
        <v>369428.78</v>
      </c>
      <c r="S362" s="125">
        <v>316807.75</v>
      </c>
      <c r="T362" s="136" t="s">
        <v>1359</v>
      </c>
      <c r="U362" s="127" t="s">
        <v>1360</v>
      </c>
      <c r="V362" s="164" t="s">
        <v>374</v>
      </c>
      <c r="W362" s="22">
        <f>VLOOKUP(B362,[1]Sheet1!$A:$C,3,FALSE)</f>
        <v>21322.205292999999</v>
      </c>
      <c r="X362" s="22">
        <v>104962.81999999999</v>
      </c>
      <c r="Y362" s="22">
        <v>104962.82</v>
      </c>
      <c r="Z362" s="22">
        <v>83970.254983931387</v>
      </c>
    </row>
    <row r="363" spans="1:26" ht="261" x14ac:dyDescent="0.35">
      <c r="A363" s="19">
        <f t="shared" si="9"/>
        <v>360</v>
      </c>
      <c r="B363" s="165">
        <v>124311</v>
      </c>
      <c r="C363" s="165">
        <v>4986</v>
      </c>
      <c r="D363" s="165">
        <v>10</v>
      </c>
      <c r="E363" s="19" t="s">
        <v>802</v>
      </c>
      <c r="F363" s="165" t="s">
        <v>1339</v>
      </c>
      <c r="G363" s="165" t="s">
        <v>1340</v>
      </c>
      <c r="H363" s="165" t="s">
        <v>1361</v>
      </c>
      <c r="I363" s="165" t="s">
        <v>1362</v>
      </c>
      <c r="J363" s="165">
        <v>73</v>
      </c>
      <c r="K363" s="166">
        <v>43088</v>
      </c>
      <c r="L363" s="166">
        <v>43804</v>
      </c>
      <c r="M363" s="167">
        <v>44592</v>
      </c>
      <c r="N363" s="125">
        <v>9849360.7400000002</v>
      </c>
      <c r="O363" s="125">
        <v>9849360.7400000002</v>
      </c>
      <c r="P363" s="125">
        <v>7879489.1799999997</v>
      </c>
      <c r="Q363" s="125">
        <v>1772786.56</v>
      </c>
      <c r="R363" s="125">
        <v>197085</v>
      </c>
      <c r="S363" s="125">
        <v>0</v>
      </c>
      <c r="T363" s="168" t="s">
        <v>1363</v>
      </c>
      <c r="U363" s="127" t="s">
        <v>1364</v>
      </c>
      <c r="V363" s="164" t="s">
        <v>374</v>
      </c>
      <c r="W363" s="22">
        <f>VLOOKUP(B363,[1]Sheet1!$A:$C,3,FALSE)</f>
        <v>36398.454757999993</v>
      </c>
      <c r="X363" s="22">
        <v>179054.41999999998</v>
      </c>
      <c r="Y363" s="22">
        <v>179054.41999999998</v>
      </c>
      <c r="Z363" s="22">
        <v>143243.53722254094</v>
      </c>
    </row>
    <row r="364" spans="1:26" ht="217.5" x14ac:dyDescent="0.35">
      <c r="A364" s="19">
        <f t="shared" si="9"/>
        <v>361</v>
      </c>
      <c r="B364" s="165">
        <v>124312</v>
      </c>
      <c r="C364" s="165">
        <v>4878</v>
      </c>
      <c r="D364" s="165">
        <v>10</v>
      </c>
      <c r="E364" s="19" t="s">
        <v>802</v>
      </c>
      <c r="F364" s="165" t="s">
        <v>1339</v>
      </c>
      <c r="G364" s="165" t="s">
        <v>1340</v>
      </c>
      <c r="H364" s="165" t="s">
        <v>1365</v>
      </c>
      <c r="I364" s="165" t="s">
        <v>1362</v>
      </c>
      <c r="J364" s="165">
        <v>73</v>
      </c>
      <c r="K364" s="166">
        <v>43084</v>
      </c>
      <c r="L364" s="166" t="s">
        <v>1366</v>
      </c>
      <c r="M364" s="167">
        <v>44561</v>
      </c>
      <c r="N364" s="125">
        <v>8213494</v>
      </c>
      <c r="O364" s="125">
        <v>7388443</v>
      </c>
      <c r="P364" s="125">
        <v>5910755</v>
      </c>
      <c r="Q364" s="125">
        <v>1329846</v>
      </c>
      <c r="R364" s="125">
        <v>147842</v>
      </c>
      <c r="S364" s="125">
        <v>825051</v>
      </c>
      <c r="T364" s="168">
        <v>0.19</v>
      </c>
      <c r="U364" s="127" t="s">
        <v>1367</v>
      </c>
      <c r="V364" s="164" t="s">
        <v>374</v>
      </c>
      <c r="W364" s="22">
        <f>VLOOKUP(B364,[1]Sheet1!$A:$C,3,FALSE)</f>
        <v>43389.560867999993</v>
      </c>
      <c r="X364" s="22">
        <v>214457.18999999997</v>
      </c>
      <c r="Y364" s="22">
        <v>214457.19</v>
      </c>
      <c r="Z364" s="22">
        <v>171565.75276867082</v>
      </c>
    </row>
    <row r="365" spans="1:26" ht="87" x14ac:dyDescent="0.35">
      <c r="A365" s="19">
        <f t="shared" si="9"/>
        <v>362</v>
      </c>
      <c r="B365" s="18">
        <v>124310</v>
      </c>
      <c r="C365" s="18">
        <v>5080</v>
      </c>
      <c r="D365" s="18">
        <v>10</v>
      </c>
      <c r="E365" s="19" t="s">
        <v>802</v>
      </c>
      <c r="F365" s="18" t="s">
        <v>1339</v>
      </c>
      <c r="G365" s="18" t="s">
        <v>1340</v>
      </c>
      <c r="H365" s="18" t="s">
        <v>1368</v>
      </c>
      <c r="I365" s="18" t="s">
        <v>1362</v>
      </c>
      <c r="J365" s="18">
        <v>62</v>
      </c>
      <c r="K365" s="162">
        <v>43083</v>
      </c>
      <c r="L365" s="162">
        <v>43871</v>
      </c>
      <c r="M365" s="162">
        <v>44592</v>
      </c>
      <c r="N365" s="125">
        <v>8216845.9400000004</v>
      </c>
      <c r="O365" s="125">
        <v>7245667.1500000004</v>
      </c>
      <c r="P365" s="125">
        <v>5796533.7199999997</v>
      </c>
      <c r="Q365" s="125">
        <v>1304147.6299999999</v>
      </c>
      <c r="R365" s="125">
        <v>144985.79999999999</v>
      </c>
      <c r="S365" s="125">
        <v>971178.79</v>
      </c>
      <c r="T365" s="136">
        <v>3.1699999999999999E-2</v>
      </c>
      <c r="U365" s="127" t="s">
        <v>1369</v>
      </c>
      <c r="V365" s="164" t="s">
        <v>374</v>
      </c>
      <c r="W365" s="22">
        <f>VLOOKUP(B365,[1]Sheet1!$A:$C,3,FALSE)</f>
        <v>22794.920679999999</v>
      </c>
      <c r="X365" s="22">
        <v>112689.7</v>
      </c>
      <c r="Y365" s="22">
        <v>112689.7</v>
      </c>
      <c r="Z365" s="22">
        <v>90151.759127395519</v>
      </c>
    </row>
    <row r="366" spans="1:26" ht="232" x14ac:dyDescent="0.35">
      <c r="A366" s="19">
        <f t="shared" si="9"/>
        <v>363</v>
      </c>
      <c r="B366" s="18">
        <v>124314</v>
      </c>
      <c r="C366" s="18">
        <v>5676</v>
      </c>
      <c r="D366" s="18">
        <v>10</v>
      </c>
      <c r="E366" s="19" t="s">
        <v>802</v>
      </c>
      <c r="F366" s="18" t="s">
        <v>1339</v>
      </c>
      <c r="G366" s="18" t="s">
        <v>1340</v>
      </c>
      <c r="H366" s="18" t="s">
        <v>1370</v>
      </c>
      <c r="I366" s="18" t="s">
        <v>1362</v>
      </c>
      <c r="J366" s="18">
        <v>73</v>
      </c>
      <c r="K366" s="162">
        <v>43070</v>
      </c>
      <c r="L366" s="162">
        <v>44039</v>
      </c>
      <c r="M366" s="162">
        <v>44530</v>
      </c>
      <c r="N366" s="125">
        <v>11205397.85</v>
      </c>
      <c r="O366" s="125">
        <v>10007566.699999999</v>
      </c>
      <c r="P366" s="125">
        <v>8006053.3600000003</v>
      </c>
      <c r="Q366" s="125">
        <v>1801261.93</v>
      </c>
      <c r="R366" s="125">
        <v>200251.41</v>
      </c>
      <c r="S366" s="125">
        <v>1197831.1499999999</v>
      </c>
      <c r="T366" s="136">
        <v>6.2899999999999998E-2</v>
      </c>
      <c r="U366" s="127" t="s">
        <v>1371</v>
      </c>
      <c r="V366" s="164" t="s">
        <v>374</v>
      </c>
      <c r="W366" s="22">
        <f>VLOOKUP(B366,[1]Sheet1!$A:$C,3,FALSE)</f>
        <v>16596.845147999997</v>
      </c>
      <c r="X366" s="22">
        <v>82044.94</v>
      </c>
      <c r="Y366" s="22">
        <v>82044.94</v>
      </c>
      <c r="Z366" s="22">
        <v>65635.954059156982</v>
      </c>
    </row>
    <row r="367" spans="1:26" ht="217.5" x14ac:dyDescent="0.35">
      <c r="A367" s="19">
        <f t="shared" si="9"/>
        <v>364</v>
      </c>
      <c r="B367" s="18">
        <v>124315</v>
      </c>
      <c r="C367" s="18">
        <v>5675</v>
      </c>
      <c r="D367" s="18">
        <v>10</v>
      </c>
      <c r="E367" s="19" t="s">
        <v>802</v>
      </c>
      <c r="F367" s="18" t="s">
        <v>1339</v>
      </c>
      <c r="G367" s="18" t="s">
        <v>1340</v>
      </c>
      <c r="H367" s="18" t="s">
        <v>1372</v>
      </c>
      <c r="I367" s="18" t="s">
        <v>1362</v>
      </c>
      <c r="J367" s="18">
        <v>73</v>
      </c>
      <c r="K367" s="162">
        <v>43070</v>
      </c>
      <c r="L367" s="162">
        <v>44039</v>
      </c>
      <c r="M367" s="162">
        <v>44530</v>
      </c>
      <c r="N367" s="125">
        <v>8201689.3499999996</v>
      </c>
      <c r="O367" s="125">
        <v>8104112.9199999999</v>
      </c>
      <c r="P367" s="125">
        <v>6483290.3399999999</v>
      </c>
      <c r="Q367" s="125">
        <v>1458659.28</v>
      </c>
      <c r="R367" s="125">
        <v>162163.29999999999</v>
      </c>
      <c r="S367" s="18">
        <v>97576.43</v>
      </c>
      <c r="T367" s="136">
        <v>3.5200000000000002E-2</v>
      </c>
      <c r="U367" s="127" t="s">
        <v>1373</v>
      </c>
      <c r="V367" s="164" t="s">
        <v>374</v>
      </c>
      <c r="W367" s="22">
        <f>VLOOKUP(B367,[1]Sheet1!$A:$C,3,FALSE)</f>
        <v>15894.927952000004</v>
      </c>
      <c r="X367" s="22">
        <v>78520.100000000006</v>
      </c>
      <c r="Y367" s="22">
        <v>78520.099999999991</v>
      </c>
      <c r="Z367" s="22">
        <v>62816.080723109029</v>
      </c>
    </row>
    <row r="368" spans="1:26" x14ac:dyDescent="0.35">
      <c r="N368" s="169">
        <f t="shared" ref="N368:S368" si="10">SUBTOTAL(9,N4:N367)</f>
        <v>4123807362.0399995</v>
      </c>
      <c r="O368" s="169">
        <f t="shared" si="10"/>
        <v>3414844069.849999</v>
      </c>
      <c r="P368" s="169">
        <f t="shared" si="10"/>
        <v>2793092817.5580001</v>
      </c>
      <c r="Q368" s="169">
        <f t="shared" si="10"/>
        <v>419722060.69590032</v>
      </c>
      <c r="R368" s="169">
        <f t="shared" si="10"/>
        <v>203906906.02000016</v>
      </c>
      <c r="S368" s="169">
        <f t="shared" si="10"/>
        <v>708250740.33000016</v>
      </c>
      <c r="W368" s="170" t="e">
        <f>SUBTOTAL(9,W4:W367)</f>
        <v>#N/A</v>
      </c>
      <c r="X368" s="170">
        <f>SUBTOTAL(9,X4:X367)</f>
        <v>712719870.39300001</v>
      </c>
      <c r="Y368" s="170">
        <f>SUBTOTAL(9,Y4:Y367)</f>
        <v>711459379.75899839</v>
      </c>
      <c r="Z368" s="170">
        <f>SUBTOTAL(9,Z4:Z367)</f>
        <v>595297594.36618841</v>
      </c>
    </row>
    <row r="369" spans="1:17" x14ac:dyDescent="0.35">
      <c r="O369" s="171"/>
      <c r="Q369" s="171"/>
    </row>
    <row r="370" spans="1:17" x14ac:dyDescent="0.35">
      <c r="A370" s="172"/>
      <c r="B370" s="172"/>
    </row>
    <row r="371" spans="1:17" x14ac:dyDescent="0.35">
      <c r="A371" s="173"/>
      <c r="B371" s="172"/>
    </row>
    <row r="372" spans="1:17" x14ac:dyDescent="0.35">
      <c r="A372" s="173"/>
      <c r="B372" s="172"/>
    </row>
    <row r="373" spans="1:17" x14ac:dyDescent="0.35">
      <c r="A373" s="173"/>
      <c r="B373" s="172"/>
    </row>
    <row r="374" spans="1:17" x14ac:dyDescent="0.35">
      <c r="A374" s="173"/>
      <c r="B374" s="172"/>
    </row>
    <row r="375" spans="1:17" x14ac:dyDescent="0.35">
      <c r="A375" s="173"/>
      <c r="B375" s="172"/>
    </row>
    <row r="376" spans="1:17" x14ac:dyDescent="0.35">
      <c r="A376" s="173"/>
      <c r="B376" s="172"/>
    </row>
    <row r="377" spans="1:17" x14ac:dyDescent="0.35">
      <c r="A377" s="173"/>
      <c r="B377" s="172"/>
    </row>
    <row r="378" spans="1:17" x14ac:dyDescent="0.35">
      <c r="A378" s="173"/>
      <c r="B378" s="172"/>
    </row>
    <row r="379" spans="1:17" x14ac:dyDescent="0.35">
      <c r="A379" s="173"/>
      <c r="B379" s="172"/>
    </row>
  </sheetData>
  <sheetProtection algorithmName="SHA-512" hashValue="FNmIwPMFnMnnNqTk4pyMdWst7YraEkAO2s4GSLbGmnVQIstrpycUeZ4ay11i2MWPiShbryjL3GKQyfPDFGMO8Q==" saltValue="A5v0e/WAsnpPIYFBgyh0vw==" spinCount="100000" sheet="1" objects="1" scenarios="1" selectLockedCells="1" selectUnlockedCells="1"/>
  <autoFilter ref="A3:Z367" xr:uid="{1753731F-BF42-4704-A686-BA8924713DF7}"/>
  <mergeCells count="2">
    <mergeCell ref="A2:M2"/>
    <mergeCell ref="N2:S2"/>
  </mergeCells>
  <conditionalFormatting sqref="B61">
    <cfRule type="duplicateValues" dxfId="29" priority="29"/>
    <cfRule type="duplicateValues" dxfId="28" priority="30"/>
  </conditionalFormatting>
  <conditionalFormatting sqref="B61:B189">
    <cfRule type="duplicateValues" dxfId="27" priority="28"/>
  </conditionalFormatting>
  <conditionalFormatting sqref="B62">
    <cfRule type="duplicateValues" dxfId="26" priority="27"/>
  </conditionalFormatting>
  <conditionalFormatting sqref="B63:B64">
    <cfRule type="duplicateValues" dxfId="25" priority="26"/>
  </conditionalFormatting>
  <conditionalFormatting sqref="B65">
    <cfRule type="duplicateValues" dxfId="24" priority="25"/>
  </conditionalFormatting>
  <conditionalFormatting sqref="B67">
    <cfRule type="duplicateValues" dxfId="23" priority="24"/>
  </conditionalFormatting>
  <conditionalFormatting sqref="B68">
    <cfRule type="duplicateValues" dxfId="22" priority="23"/>
  </conditionalFormatting>
  <conditionalFormatting sqref="B69">
    <cfRule type="duplicateValues" dxfId="21" priority="22"/>
  </conditionalFormatting>
  <conditionalFormatting sqref="B70">
    <cfRule type="duplicateValues" dxfId="20" priority="21"/>
  </conditionalFormatting>
  <conditionalFormatting sqref="B71">
    <cfRule type="duplicateValues" dxfId="19" priority="20"/>
  </conditionalFormatting>
  <conditionalFormatting sqref="B72">
    <cfRule type="duplicateValues" dxfId="18" priority="19"/>
  </conditionalFormatting>
  <conditionalFormatting sqref="B75">
    <cfRule type="duplicateValues" dxfId="17" priority="18"/>
  </conditionalFormatting>
  <conditionalFormatting sqref="B76:B189 B73:B74 B61:B71">
    <cfRule type="duplicateValues" dxfId="16" priority="17"/>
  </conditionalFormatting>
  <conditionalFormatting sqref="B77">
    <cfRule type="duplicateValues" dxfId="15" priority="16"/>
  </conditionalFormatting>
  <conditionalFormatting sqref="B79">
    <cfRule type="duplicateValues" dxfId="14" priority="15"/>
  </conditionalFormatting>
  <conditionalFormatting sqref="B80">
    <cfRule type="duplicateValues" dxfId="13" priority="14"/>
  </conditionalFormatting>
  <conditionalFormatting sqref="B81">
    <cfRule type="duplicateValues" dxfId="12" priority="12"/>
    <cfRule type="duplicateValues" dxfId="11" priority="13"/>
  </conditionalFormatting>
  <conditionalFormatting sqref="B82">
    <cfRule type="duplicateValues" dxfId="10" priority="11"/>
  </conditionalFormatting>
  <conditionalFormatting sqref="B83">
    <cfRule type="duplicateValues" dxfId="9" priority="10"/>
  </conditionalFormatting>
  <conditionalFormatting sqref="B84">
    <cfRule type="duplicateValues" dxfId="8" priority="9"/>
  </conditionalFormatting>
  <conditionalFormatting sqref="B85:B86 B66 B78 B73:B74 B76">
    <cfRule type="duplicateValues" dxfId="7" priority="8"/>
  </conditionalFormatting>
  <conditionalFormatting sqref="B85:B189 B65:B66 B78 B73:B74 B76">
    <cfRule type="duplicateValues" dxfId="6" priority="7"/>
  </conditionalFormatting>
  <conditionalFormatting sqref="B85:B189 B66 B78 B73:B74 B76">
    <cfRule type="duplicateValues" dxfId="5" priority="6"/>
  </conditionalFormatting>
  <conditionalFormatting sqref="B87:B189">
    <cfRule type="duplicateValues" dxfId="4" priority="5"/>
  </conditionalFormatting>
  <conditionalFormatting sqref="C83">
    <cfRule type="duplicateValues" dxfId="3" priority="3"/>
    <cfRule type="duplicateValues" dxfId="2" priority="4"/>
  </conditionalFormatting>
  <conditionalFormatting sqref="C84">
    <cfRule type="duplicateValues" dxfId="1" priority="1"/>
    <cfRule type="duplicateValues" dxfId="0" priority="2"/>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Nefinalizate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Voicu</dc:creator>
  <cp:lastModifiedBy>Daniel</cp:lastModifiedBy>
  <dcterms:created xsi:type="dcterms:W3CDTF">2023-07-06T16:16:32Z</dcterms:created>
  <dcterms:modified xsi:type="dcterms:W3CDTF">2023-07-06T16:17:58Z</dcterms:modified>
</cp:coreProperties>
</file>